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https://dcgovict-my.sharepoint.com/personal/crystal_brumfield_dc_gov/Documents/Documents/"/>
    </mc:Choice>
  </mc:AlternateContent>
  <xr:revisionPtr revIDLastSave="0" documentId="8_{C1249CB3-D347-459F-A76E-7EDA11AB9974}" xr6:coauthVersionLast="47" xr6:coauthVersionMax="47" xr10:uidLastSave="{00000000-0000-0000-0000-000000000000}"/>
  <bookViews>
    <workbookView xWindow="28680" yWindow="-690" windowWidth="29040" windowHeight="15840" tabRatio="821" xr2:uid="{3B76DF4E-F276-4B17-86E6-1504BF4D4DDA}"/>
  </bookViews>
  <sheets>
    <sheet name="Overview" sheetId="10" r:id="rId1"/>
    <sheet name="Enter Allocation" sheetId="16" state="hidden" r:id="rId2"/>
    <sheet name="ConApp Budget Summary (2)" sheetId="62" state="hidden" r:id="rId3"/>
    <sheet name="ConApp Budget Summary" sheetId="63" r:id="rId4"/>
    <sheet name="Application Shortcuts" sheetId="61" r:id="rId5"/>
    <sheet name="Strategy" sheetId="69" state="hidden" r:id="rId6"/>
    <sheet name="Personnel Expenses" sheetId="66" state="hidden" r:id="rId7"/>
    <sheet name="ConApp Budget Summary - Protect" sheetId="4" state="hidden" r:id="rId8"/>
    <sheet name="Non-Personel Expenses" sheetId="68" state="hidden" r:id="rId9"/>
    <sheet name="Funds Transfer" sheetId="72" r:id="rId10"/>
    <sheet name="GEPA Section 427" sheetId="70" r:id="rId11"/>
    <sheet name="Consolidated SW Program" sheetId="21" r:id="rId12"/>
    <sheet name="Consolidated SW Program Plan" sheetId="43" r:id="rId13"/>
    <sheet name="Con SWP - Prog. Act. Budget" sheetId="28" r:id="rId14"/>
    <sheet name="Title I-LEA Plan" sheetId="22" r:id="rId15"/>
    <sheet name="Parent and Family Eng." sheetId="31" r:id="rId16"/>
    <sheet name="Title I Program" sheetId="32" r:id="rId17"/>
    <sheet name="Title I - Set Asides" sheetId="35" r:id="rId18"/>
    <sheet name="Title I - Program Plan" sheetId="30" r:id="rId19"/>
    <sheet name="Title I - Prog. Act. Budget" sheetId="44" r:id="rId20"/>
    <sheet name="Title II-LEA Application" sheetId="36" r:id="rId21"/>
    <sheet name="Title II- Set Asides" sheetId="37" r:id="rId22"/>
    <sheet name="Title II - Program Plan" sheetId="57" r:id="rId23"/>
    <sheet name="Title II - Prog. Act. Budget " sheetId="45" r:id="rId24"/>
    <sheet name="Title III-Local Plan" sheetId="40" r:id="rId25"/>
    <sheet name="Title III- Set Asides" sheetId="41" r:id="rId26"/>
    <sheet name="Title III - Program Plan" sheetId="42" r:id="rId27"/>
    <sheet name="Title III - Prog. Act. Budget" sheetId="46" r:id="rId28"/>
    <sheet name="Title IV-LEA Application" sheetId="47" r:id="rId29"/>
    <sheet name="Title IV- Set Asides " sheetId="56" r:id="rId30"/>
    <sheet name="Title IV - Program Plan - WRE" sheetId="55" r:id="rId31"/>
    <sheet name="Title IV - Budget - WRE" sheetId="60" r:id="rId32"/>
    <sheet name="Title IV - Program Plan - SHS" sheetId="54" r:id="rId33"/>
    <sheet name="Title IV - Budget - SHS" sheetId="48" r:id="rId34"/>
    <sheet name="Title IV - Program Plan - Tech" sheetId="53" r:id="rId35"/>
    <sheet name="Title IV - Budget - Tech" sheetId="59" r:id="rId36"/>
    <sheet name="Amendments- All Grants" sheetId="73" r:id="rId37"/>
    <sheet name="Data" sheetId="29" state="hidden" r:id="rId38"/>
    <sheet name="Allocations" sheetId="14" state="hidden" r:id="rId39"/>
  </sheets>
  <definedNames>
    <definedName name="_xlnm._FilterDatabase" localSheetId="38" hidden="1">Allocations!$A$1:$B$50</definedName>
    <definedName name="_xlnm._FilterDatabase" localSheetId="13" hidden="1">'Con SWP - Prog. Act. Budget'!$A$6:$J$6</definedName>
    <definedName name="_xlnm._FilterDatabase" localSheetId="12" hidden="1">'Consolidated SW Program Plan'!$A$5:$A$14</definedName>
    <definedName name="_xlnm._FilterDatabase" localSheetId="5" hidden="1">Strategy!$B$5:$E$5</definedName>
    <definedName name="Hyperlink1" localSheetId="28">'Title IV-LEA Application'!#REF!</definedName>
    <definedName name="_xlnm.Print_Area" localSheetId="13">'Con SWP - Prog. Act. Budget'!$D$9:$F$26</definedName>
    <definedName name="_xlnm.Print_Area" localSheetId="11">'Consolidated SW Program'!#REF!</definedName>
    <definedName name="_xlnm.Print_Area" localSheetId="12">'Consolidated SW Program Plan'!$B$2:$E$8</definedName>
    <definedName name="_xlnm.Print_Area" localSheetId="9">'Funds Transfer'!#REF!</definedName>
    <definedName name="_xlnm.Print_Area" localSheetId="10">'GEPA Section 427'!#REF!</definedName>
    <definedName name="_xlnm.Print_Area" localSheetId="0">Overview!$B$2:$P$28</definedName>
    <definedName name="_xlnm.Print_Area" localSheetId="15">'Parent and Family Eng.'!$A$2:$C$12</definedName>
    <definedName name="_xlnm.Print_Area" localSheetId="19">'Title I - Prog. Act. Budget'!$D$9:$F$26</definedName>
    <definedName name="_xlnm.Print_Area" localSheetId="18">'Title I - Program Plan'!$A$2:$D$14</definedName>
    <definedName name="_xlnm.Print_Area" localSheetId="17">'Title I - Set Asides'!$A$2:$D$20</definedName>
    <definedName name="_xlnm.Print_Area" localSheetId="16">'Title I Program'!$A$3:$B$22</definedName>
    <definedName name="_xlnm.Print_Area" localSheetId="23">'Title II - Prog. Act. Budget '!$D$9:$F$26</definedName>
    <definedName name="_xlnm.Print_Area" localSheetId="22">'Title II - Program Plan'!$A$2:$D$19</definedName>
    <definedName name="_xlnm.Print_Area" localSheetId="21">'Title II- Set Asides'!$A$2:$D$6</definedName>
    <definedName name="_xlnm.Print_Area" localSheetId="27">'Title III - Prog. Act. Budget'!$D$9:$F$26</definedName>
    <definedName name="_xlnm.Print_Area" localSheetId="26">'Title III - Program Plan'!$A$1:$C$8</definedName>
    <definedName name="_xlnm.Print_Area" localSheetId="25">'Title III- Set Asides'!$A$1:$D$6</definedName>
    <definedName name="_xlnm.Print_Area" localSheetId="24">'Title III-Local Plan'!$A$2:$C$11</definedName>
    <definedName name="_xlnm.Print_Area" localSheetId="20">'Title II-LEA Application'!$A$2:$C$9</definedName>
    <definedName name="_xlnm.Print_Area" localSheetId="14">'Title I-LEA Plan'!$A$2:$C$14</definedName>
    <definedName name="_xlnm.Print_Area" localSheetId="33">'Title IV - Budget - SHS'!$D$9:$H$26</definedName>
    <definedName name="_xlnm.Print_Area" localSheetId="35">'Title IV - Budget - Tech'!$D$9:$H$26</definedName>
    <definedName name="_xlnm.Print_Area" localSheetId="31">'Title IV - Budget - WRE'!$D$9:$H$26</definedName>
    <definedName name="_xlnm.Print_Area" localSheetId="32">'Title IV - Program Plan - SHS'!$A$1:$E$3</definedName>
    <definedName name="_xlnm.Print_Area" localSheetId="34">'Title IV - Program Plan - Tech'!$A$1:$E$5</definedName>
    <definedName name="_xlnm.Print_Area" localSheetId="30">'Title IV - Program Plan - WRE'!$A$1:$E$15</definedName>
    <definedName name="_xlnm.Print_Area" localSheetId="29">'Title IV- Set Asides '!$A$1:$D$12</definedName>
    <definedName name="_xlnm.Print_Area" localSheetId="28">'Title IV-LEA Application'!$A$1:$C$10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54" l="1"/>
  <c r="B14" i="63"/>
  <c r="K138" i="45"/>
  <c r="L138" i="45" s="1"/>
  <c r="K137" i="45"/>
  <c r="L137" i="45" s="1"/>
  <c r="L136" i="45"/>
  <c r="K136" i="45"/>
  <c r="K135" i="45"/>
  <c r="L135" i="45" s="1"/>
  <c r="K134" i="45"/>
  <c r="L134" i="45" s="1"/>
  <c r="K133" i="45"/>
  <c r="L133" i="45" s="1"/>
  <c r="L132" i="45"/>
  <c r="K132" i="45"/>
  <c r="J132" i="45"/>
  <c r="L131" i="45"/>
  <c r="K131" i="45"/>
  <c r="J131" i="45"/>
  <c r="K130" i="45"/>
  <c r="L130" i="45" s="1"/>
  <c r="J130" i="45"/>
  <c r="K129" i="45"/>
  <c r="L129" i="45" s="1"/>
  <c r="J129" i="45"/>
  <c r="E44" i="35"/>
  <c r="E32" i="63"/>
  <c r="E31" i="63"/>
  <c r="E30" i="63"/>
  <c r="E29" i="63"/>
  <c r="E46" i="63"/>
  <c r="E45" i="63"/>
  <c r="E28" i="63"/>
  <c r="E33" i="63"/>
  <c r="E27" i="63"/>
  <c r="E26" i="63"/>
  <c r="E25" i="63"/>
  <c r="F3" i="53"/>
  <c r="F3" i="55"/>
  <c r="F3" i="56"/>
  <c r="E3" i="43"/>
  <c r="C3" i="66" l="1"/>
  <c r="C4" i="66"/>
  <c r="C5" i="66"/>
  <c r="C6" i="66"/>
  <c r="C7" i="66"/>
  <c r="C8" i="66"/>
  <c r="C9" i="66"/>
  <c r="C10" i="66"/>
  <c r="C11" i="66"/>
  <c r="C12" i="66"/>
  <c r="C13" i="66"/>
  <c r="C14" i="66"/>
  <c r="C15" i="66"/>
  <c r="C16" i="66"/>
  <c r="C17" i="66"/>
  <c r="C18" i="66"/>
  <c r="C19" i="66"/>
  <c r="C20" i="66"/>
  <c r="C21" i="66"/>
  <c r="C22" i="66"/>
  <c r="C23" i="66"/>
  <c r="C24" i="66"/>
  <c r="C25" i="66"/>
  <c r="C26" i="66"/>
  <c r="C27" i="66"/>
  <c r="C2" i="66"/>
  <c r="C14" i="68"/>
  <c r="C15" i="68"/>
  <c r="C16" i="68"/>
  <c r="C17" i="68"/>
  <c r="C18" i="68"/>
  <c r="C19" i="68"/>
  <c r="C20" i="68"/>
  <c r="C21" i="68"/>
  <c r="C3" i="68"/>
  <c r="C4" i="68"/>
  <c r="C5" i="68"/>
  <c r="C6" i="68"/>
  <c r="C7" i="68"/>
  <c r="C8" i="68"/>
  <c r="C9" i="68"/>
  <c r="C10" i="68"/>
  <c r="C11" i="68"/>
  <c r="C12" i="68"/>
  <c r="C13" i="68"/>
  <c r="C2" i="68"/>
  <c r="E87" i="63"/>
  <c r="D77" i="63" a="1"/>
  <c r="D77" i="63" s="1"/>
  <c r="D66" i="63" a="1"/>
  <c r="D66" i="63" s="1"/>
  <c r="D55" i="63" a="1"/>
  <c r="D55" i="63" s="1"/>
  <c r="E53" i="63"/>
  <c r="C51" i="63"/>
  <c r="D48" i="63" a="1"/>
  <c r="D48" i="63" s="1"/>
  <c r="B47" i="63"/>
  <c r="D35" i="63" a="1"/>
  <c r="D35" i="63" s="1"/>
  <c r="B34" i="63"/>
  <c r="D15" i="63" a="1"/>
  <c r="D15" i="63" s="1"/>
  <c r="D4" i="63" a="1"/>
  <c r="D4" i="63" s="1"/>
  <c r="D2" i="63"/>
  <c r="E80" i="62"/>
  <c r="D70" i="62" a="1"/>
  <c r="D70" i="62" s="1"/>
  <c r="D59" i="62" a="1"/>
  <c r="D59" i="62" s="1"/>
  <c r="D48" i="62" a="1"/>
  <c r="D48" i="62" s="1"/>
  <c r="E46" i="62"/>
  <c r="C45" i="62"/>
  <c r="D42" i="62"/>
  <c r="D42" i="62" a="1"/>
  <c r="B41" i="62"/>
  <c r="E40" i="62"/>
  <c r="D30" i="62" a="1"/>
  <c r="D30" i="62" s="1"/>
  <c r="B29" i="62"/>
  <c r="E28" i="62"/>
  <c r="E27" i="62"/>
  <c r="E26" i="62"/>
  <c r="E25" i="62"/>
  <c r="D15" i="62" a="1"/>
  <c r="D15" i="62" s="1"/>
  <c r="B14" i="62"/>
  <c r="D4" i="62" a="1"/>
  <c r="D4" i="62" s="1"/>
  <c r="D2" i="62"/>
  <c r="J27" i="60" l="1"/>
  <c r="K58" i="48"/>
  <c r="K59" i="48"/>
  <c r="K60" i="48"/>
  <c r="K61" i="48"/>
  <c r="K62" i="48"/>
  <c r="K63" i="48"/>
  <c r="K64" i="48"/>
  <c r="K65" i="48"/>
  <c r="K66" i="48"/>
  <c r="K67" i="48"/>
  <c r="K68" i="48"/>
  <c r="K69" i="48"/>
  <c r="K70" i="48"/>
  <c r="K71" i="48"/>
  <c r="K72" i="48"/>
  <c r="K73" i="48"/>
  <c r="K74" i="48"/>
  <c r="K75" i="48"/>
  <c r="K107" i="59"/>
  <c r="K108" i="59"/>
  <c r="K109" i="59"/>
  <c r="K110" i="59"/>
  <c r="K111" i="59"/>
  <c r="K112" i="59"/>
  <c r="K113" i="59"/>
  <c r="K114" i="59"/>
  <c r="K115" i="59"/>
  <c r="K116" i="59"/>
  <c r="K117" i="59"/>
  <c r="K118" i="59"/>
  <c r="K119" i="59"/>
  <c r="K120" i="59"/>
  <c r="K121" i="59"/>
  <c r="K122" i="59"/>
  <c r="K123" i="59"/>
  <c r="K124" i="59"/>
  <c r="K125" i="59"/>
  <c r="K82" i="59"/>
  <c r="K83" i="59"/>
  <c r="K84" i="59"/>
  <c r="K85" i="59"/>
  <c r="K86" i="59"/>
  <c r="K87" i="59"/>
  <c r="K88" i="59"/>
  <c r="K89" i="59"/>
  <c r="K90" i="59"/>
  <c r="K91" i="59"/>
  <c r="K92" i="59"/>
  <c r="K93" i="59"/>
  <c r="K94" i="59"/>
  <c r="K95" i="59"/>
  <c r="K96" i="59"/>
  <c r="K97" i="59"/>
  <c r="K98" i="59"/>
  <c r="K99" i="59"/>
  <c r="K100" i="59"/>
  <c r="K81" i="59"/>
  <c r="K58" i="59"/>
  <c r="K59" i="59"/>
  <c r="K60" i="59"/>
  <c r="K61" i="59"/>
  <c r="K62" i="59"/>
  <c r="K63" i="59"/>
  <c r="K64" i="59"/>
  <c r="K65" i="59"/>
  <c r="K66" i="59"/>
  <c r="K67" i="59"/>
  <c r="K68" i="59"/>
  <c r="K69" i="59"/>
  <c r="K70" i="59"/>
  <c r="K71" i="59"/>
  <c r="K72" i="59"/>
  <c r="K73" i="59"/>
  <c r="K74" i="59"/>
  <c r="K75" i="59"/>
  <c r="K76" i="59"/>
  <c r="K57" i="59"/>
  <c r="K110" i="48"/>
  <c r="K111" i="48"/>
  <c r="K112" i="48"/>
  <c r="K113" i="48"/>
  <c r="K114" i="48"/>
  <c r="K115" i="48"/>
  <c r="K116" i="48"/>
  <c r="K117" i="48"/>
  <c r="K118" i="48"/>
  <c r="K119" i="48"/>
  <c r="K120" i="48"/>
  <c r="K121" i="48"/>
  <c r="K122" i="48"/>
  <c r="K123" i="48"/>
  <c r="K124" i="48"/>
  <c r="K125" i="48"/>
  <c r="K106" i="60"/>
  <c r="K82" i="60"/>
  <c r="K83" i="60"/>
  <c r="K84" i="60"/>
  <c r="K85" i="60"/>
  <c r="K86" i="60"/>
  <c r="K87" i="60"/>
  <c r="K88" i="60"/>
  <c r="K89" i="60"/>
  <c r="K90" i="60"/>
  <c r="K91" i="60"/>
  <c r="K92" i="60"/>
  <c r="K93" i="60"/>
  <c r="K94" i="60"/>
  <c r="K95" i="60"/>
  <c r="K96" i="60"/>
  <c r="K97" i="60"/>
  <c r="K98" i="60"/>
  <c r="K99" i="60"/>
  <c r="K100" i="60"/>
  <c r="K81" i="60"/>
  <c r="K82" i="48"/>
  <c r="K83" i="48"/>
  <c r="K84" i="48"/>
  <c r="K85" i="48"/>
  <c r="K86" i="48"/>
  <c r="K87" i="48"/>
  <c r="K88" i="48"/>
  <c r="K89" i="48"/>
  <c r="K90" i="48"/>
  <c r="K91" i="48"/>
  <c r="K92" i="48"/>
  <c r="K93" i="48"/>
  <c r="K94" i="48"/>
  <c r="K95" i="48"/>
  <c r="K96" i="48"/>
  <c r="K97" i="48"/>
  <c r="K98" i="48"/>
  <c r="K99" i="48"/>
  <c r="K100" i="48"/>
  <c r="K81" i="48"/>
  <c r="K57" i="48"/>
  <c r="K107" i="60"/>
  <c r="K108" i="60"/>
  <c r="K109" i="60"/>
  <c r="K110" i="60"/>
  <c r="K111" i="60"/>
  <c r="K112" i="60"/>
  <c r="K113" i="60"/>
  <c r="K114" i="60"/>
  <c r="K115" i="60"/>
  <c r="K116" i="60"/>
  <c r="K117" i="60"/>
  <c r="K118" i="60"/>
  <c r="K119" i="60"/>
  <c r="K120" i="60"/>
  <c r="K121" i="60"/>
  <c r="K122" i="60"/>
  <c r="K123" i="60"/>
  <c r="K124" i="60"/>
  <c r="K125" i="60"/>
  <c r="K58" i="60"/>
  <c r="K59" i="60"/>
  <c r="K60" i="60"/>
  <c r="K61" i="60"/>
  <c r="K62" i="60"/>
  <c r="K63" i="60"/>
  <c r="K64" i="60"/>
  <c r="K65" i="60"/>
  <c r="K66" i="60"/>
  <c r="K67" i="60"/>
  <c r="K68" i="60"/>
  <c r="K69" i="60"/>
  <c r="K70" i="60"/>
  <c r="K71" i="60"/>
  <c r="K72" i="60"/>
  <c r="K73" i="60"/>
  <c r="K74" i="60"/>
  <c r="K75" i="60"/>
  <c r="K76" i="60"/>
  <c r="K57" i="60"/>
  <c r="J110" i="28" l="1"/>
  <c r="J111" i="28"/>
  <c r="J112" i="28"/>
  <c r="J113" i="28"/>
  <c r="J114" i="28"/>
  <c r="J115" i="28"/>
  <c r="J116" i="28"/>
  <c r="J117" i="28"/>
  <c r="J118" i="28"/>
  <c r="J119" i="28"/>
  <c r="J120" i="28"/>
  <c r="J121" i="28"/>
  <c r="J122" i="28"/>
  <c r="J123" i="28"/>
  <c r="J124" i="28"/>
  <c r="J125" i="28"/>
  <c r="J82" i="28"/>
  <c r="J83" i="28"/>
  <c r="J84" i="28"/>
  <c r="J85" i="28"/>
  <c r="J86" i="28"/>
  <c r="J87" i="28"/>
  <c r="J88" i="28"/>
  <c r="J89" i="28"/>
  <c r="J90" i="28"/>
  <c r="J91" i="28"/>
  <c r="J92" i="28"/>
  <c r="J93" i="28"/>
  <c r="J94" i="28"/>
  <c r="J95" i="28"/>
  <c r="J96" i="28"/>
  <c r="J97" i="28"/>
  <c r="J98" i="28"/>
  <c r="J99" i="28"/>
  <c r="J100" i="28"/>
  <c r="J81" i="28"/>
  <c r="J58" i="28"/>
  <c r="J59" i="28"/>
  <c r="J60" i="28"/>
  <c r="J61" i="28"/>
  <c r="J62" i="28"/>
  <c r="J63" i="28"/>
  <c r="J64" i="28"/>
  <c r="J65" i="28"/>
  <c r="J66" i="28"/>
  <c r="J67" i="28"/>
  <c r="J68" i="28"/>
  <c r="J69" i="28"/>
  <c r="J70" i="28"/>
  <c r="J71" i="28"/>
  <c r="J72" i="28"/>
  <c r="J73" i="28"/>
  <c r="J74" i="28"/>
  <c r="J75" i="28"/>
  <c r="J76" i="28"/>
  <c r="J57" i="28"/>
  <c r="E46" i="4" l="1"/>
  <c r="E80" i="4"/>
  <c r="D2" i="4" l="1"/>
  <c r="C20" i="10"/>
  <c r="J15" i="10" s="1"/>
  <c r="L107" i="59" l="1"/>
  <c r="L108" i="59"/>
  <c r="L109" i="59"/>
  <c r="M109" i="59" s="1"/>
  <c r="L110" i="59"/>
  <c r="M110" i="59" s="1"/>
  <c r="L111" i="59"/>
  <c r="M111" i="59" s="1"/>
  <c r="L112" i="59"/>
  <c r="M112" i="59" s="1"/>
  <c r="L113" i="59"/>
  <c r="M113" i="59" s="1"/>
  <c r="L114" i="59"/>
  <c r="M114" i="59" s="1"/>
  <c r="L115" i="59"/>
  <c r="L106" i="59"/>
  <c r="L82" i="59"/>
  <c r="M82" i="59" s="1"/>
  <c r="L83" i="59"/>
  <c r="M83" i="59" s="1"/>
  <c r="L84" i="59"/>
  <c r="M84" i="59" s="1"/>
  <c r="L85" i="59"/>
  <c r="M85" i="59" s="1"/>
  <c r="L86" i="59"/>
  <c r="M86" i="59" s="1"/>
  <c r="L87" i="59"/>
  <c r="M87" i="59" s="1"/>
  <c r="L88" i="59"/>
  <c r="L89" i="59"/>
  <c r="M89" i="59" s="1"/>
  <c r="L90" i="59"/>
  <c r="M90" i="59" s="1"/>
  <c r="L81" i="59"/>
  <c r="M81" i="59" s="1"/>
  <c r="L58" i="59"/>
  <c r="M58" i="59" s="1"/>
  <c r="L59" i="59"/>
  <c r="L60" i="59"/>
  <c r="L61" i="59"/>
  <c r="M61" i="59" s="1"/>
  <c r="L62" i="59"/>
  <c r="L63" i="59"/>
  <c r="M63" i="59" s="1"/>
  <c r="L64" i="59"/>
  <c r="M64" i="59" s="1"/>
  <c r="L65" i="59"/>
  <c r="M65" i="59" s="1"/>
  <c r="L66" i="59"/>
  <c r="M66" i="59" s="1"/>
  <c r="L57" i="59"/>
  <c r="M57" i="59" s="1"/>
  <c r="L34" i="59"/>
  <c r="L35" i="59"/>
  <c r="M35" i="59" s="1"/>
  <c r="L36" i="59"/>
  <c r="L37" i="59"/>
  <c r="M37" i="59" s="1"/>
  <c r="L38" i="59"/>
  <c r="M38" i="59" s="1"/>
  <c r="L39" i="59"/>
  <c r="M39" i="59" s="1"/>
  <c r="L40" i="59"/>
  <c r="M40" i="59" s="1"/>
  <c r="L41" i="59"/>
  <c r="M41" i="59" s="1"/>
  <c r="L42" i="59"/>
  <c r="M42" i="59" s="1"/>
  <c r="L33" i="59"/>
  <c r="L8" i="59"/>
  <c r="L9" i="59"/>
  <c r="L10" i="59"/>
  <c r="L11" i="59"/>
  <c r="L12" i="59"/>
  <c r="L13" i="59"/>
  <c r="L14" i="59"/>
  <c r="L15" i="59"/>
  <c r="L16" i="59"/>
  <c r="L7" i="59"/>
  <c r="L107" i="48"/>
  <c r="L108" i="48"/>
  <c r="M108" i="48" s="1"/>
  <c r="L109" i="48"/>
  <c r="L110" i="48"/>
  <c r="M110" i="48" s="1"/>
  <c r="L111" i="48"/>
  <c r="M111" i="48" s="1"/>
  <c r="L112" i="48"/>
  <c r="L113" i="48"/>
  <c r="M113" i="48" s="1"/>
  <c r="L114" i="48"/>
  <c r="M114" i="48" s="1"/>
  <c r="L115" i="48"/>
  <c r="M115" i="48" s="1"/>
  <c r="L106" i="48"/>
  <c r="L82" i="48"/>
  <c r="L83" i="48"/>
  <c r="M83" i="48" s="1"/>
  <c r="L84" i="48"/>
  <c r="M84" i="48" s="1"/>
  <c r="L85" i="48"/>
  <c r="M85" i="48" s="1"/>
  <c r="L86" i="48"/>
  <c r="M86" i="48" s="1"/>
  <c r="L87" i="48"/>
  <c r="M87" i="48" s="1"/>
  <c r="L88" i="48"/>
  <c r="M88" i="48" s="1"/>
  <c r="L89" i="48"/>
  <c r="M89" i="48" s="1"/>
  <c r="L90" i="48"/>
  <c r="L81" i="48"/>
  <c r="M81" i="48" s="1"/>
  <c r="L58" i="48"/>
  <c r="M58" i="48" s="1"/>
  <c r="L59" i="48"/>
  <c r="L60" i="48"/>
  <c r="L61" i="48"/>
  <c r="M61" i="48" s="1"/>
  <c r="L62" i="48"/>
  <c r="M62" i="48" s="1"/>
  <c r="L63" i="48"/>
  <c r="M63" i="48" s="1"/>
  <c r="L64" i="48"/>
  <c r="M64" i="48" s="1"/>
  <c r="L65" i="48"/>
  <c r="M65" i="48" s="1"/>
  <c r="L66" i="48"/>
  <c r="M66" i="48" s="1"/>
  <c r="L57" i="48"/>
  <c r="M57" i="48" s="1"/>
  <c r="L34" i="48"/>
  <c r="L35" i="48"/>
  <c r="M35" i="48" s="1"/>
  <c r="L36" i="48"/>
  <c r="M36" i="48" s="1"/>
  <c r="L37" i="48"/>
  <c r="M37" i="48" s="1"/>
  <c r="L38" i="48"/>
  <c r="L39" i="48"/>
  <c r="M39" i="48" s="1"/>
  <c r="L40" i="48"/>
  <c r="M40" i="48" s="1"/>
  <c r="L41" i="48"/>
  <c r="M41" i="48" s="1"/>
  <c r="L42" i="48"/>
  <c r="M42" i="48" s="1"/>
  <c r="L33" i="48"/>
  <c r="L8" i="48"/>
  <c r="L9" i="48"/>
  <c r="L10" i="48"/>
  <c r="L11" i="48"/>
  <c r="L12" i="48"/>
  <c r="L13" i="48"/>
  <c r="L14" i="48"/>
  <c r="L15" i="48"/>
  <c r="L16" i="48"/>
  <c r="L7" i="48"/>
  <c r="L107" i="60"/>
  <c r="M107" i="60" s="1"/>
  <c r="L108" i="60"/>
  <c r="M108" i="60" s="1"/>
  <c r="L109" i="60"/>
  <c r="M109" i="60" s="1"/>
  <c r="L110" i="60"/>
  <c r="M110" i="60" s="1"/>
  <c r="L111" i="60"/>
  <c r="M111" i="60" s="1"/>
  <c r="L112" i="60"/>
  <c r="M112" i="60" s="1"/>
  <c r="L113" i="60"/>
  <c r="M113" i="60" s="1"/>
  <c r="L114" i="60"/>
  <c r="L115" i="60"/>
  <c r="M115" i="60" s="1"/>
  <c r="L106" i="60"/>
  <c r="M106" i="60" s="1"/>
  <c r="L82" i="60"/>
  <c r="M82" i="60" s="1"/>
  <c r="L83" i="60"/>
  <c r="M83" i="60" s="1"/>
  <c r="L84" i="60"/>
  <c r="M84" i="60" s="1"/>
  <c r="L85" i="60"/>
  <c r="M85" i="60" s="1"/>
  <c r="L86" i="60"/>
  <c r="M86" i="60" s="1"/>
  <c r="L87" i="60"/>
  <c r="M87" i="60" s="1"/>
  <c r="L88" i="60"/>
  <c r="M88" i="60" s="1"/>
  <c r="L89" i="60"/>
  <c r="M89" i="60" s="1"/>
  <c r="L90" i="60"/>
  <c r="M90" i="60" s="1"/>
  <c r="L81" i="60"/>
  <c r="M81" i="60" s="1"/>
  <c r="L58" i="60"/>
  <c r="M58" i="60" s="1"/>
  <c r="L59" i="60"/>
  <c r="L60" i="60"/>
  <c r="L61" i="60"/>
  <c r="M61" i="60" s="1"/>
  <c r="L62" i="60"/>
  <c r="M62" i="60" s="1"/>
  <c r="L63" i="60"/>
  <c r="M63" i="60" s="1"/>
  <c r="L64" i="60"/>
  <c r="M64" i="60" s="1"/>
  <c r="L65" i="60"/>
  <c r="M65" i="60" s="1"/>
  <c r="L66" i="60"/>
  <c r="M66" i="60" s="1"/>
  <c r="L57" i="60"/>
  <c r="M57" i="60" s="1"/>
  <c r="L34" i="60"/>
  <c r="L35" i="60"/>
  <c r="L36" i="60"/>
  <c r="L37" i="60"/>
  <c r="M37" i="60" s="1"/>
  <c r="L38" i="60"/>
  <c r="M38" i="60" s="1"/>
  <c r="L39" i="60"/>
  <c r="M39" i="60" s="1"/>
  <c r="L40" i="60"/>
  <c r="M40" i="60" s="1"/>
  <c r="L41" i="60"/>
  <c r="M41" i="60" s="1"/>
  <c r="L42" i="60"/>
  <c r="M42" i="60" s="1"/>
  <c r="L33" i="60"/>
  <c r="M33" i="60" s="1"/>
  <c r="L8" i="60"/>
  <c r="M8" i="60" s="1"/>
  <c r="L9" i="60"/>
  <c r="M9" i="60" s="1"/>
  <c r="L10" i="60"/>
  <c r="M10" i="60" s="1"/>
  <c r="L11" i="60"/>
  <c r="M11" i="60" s="1"/>
  <c r="L12" i="60"/>
  <c r="M12" i="60" s="1"/>
  <c r="L13" i="60"/>
  <c r="M13" i="60" s="1"/>
  <c r="L14" i="60"/>
  <c r="M14" i="60" s="1"/>
  <c r="L15" i="60"/>
  <c r="M15" i="60" s="1"/>
  <c r="L16" i="60"/>
  <c r="M16" i="60" s="1"/>
  <c r="L7" i="60"/>
  <c r="M7" i="60" s="1"/>
  <c r="M114" i="60"/>
  <c r="K126" i="60"/>
  <c r="K101" i="60"/>
  <c r="K77" i="60"/>
  <c r="K52" i="60"/>
  <c r="K51" i="60"/>
  <c r="K50" i="60"/>
  <c r="K49" i="60"/>
  <c r="K48" i="60"/>
  <c r="K47" i="60"/>
  <c r="K46" i="60"/>
  <c r="K45" i="60"/>
  <c r="K44" i="60"/>
  <c r="K43" i="60"/>
  <c r="K42" i="60"/>
  <c r="K41" i="60"/>
  <c r="K40" i="60"/>
  <c r="K39" i="60"/>
  <c r="K38" i="60"/>
  <c r="K37" i="60"/>
  <c r="K36" i="60"/>
  <c r="K35" i="60"/>
  <c r="K34" i="60"/>
  <c r="K33" i="60"/>
  <c r="J26" i="60"/>
  <c r="J25" i="60"/>
  <c r="J24" i="60"/>
  <c r="J23" i="60"/>
  <c r="J22" i="60"/>
  <c r="J21" i="60"/>
  <c r="J20" i="60"/>
  <c r="J19" i="60"/>
  <c r="J18" i="60"/>
  <c r="J17" i="60"/>
  <c r="J16" i="60"/>
  <c r="J15" i="60"/>
  <c r="J14" i="60"/>
  <c r="J13" i="60"/>
  <c r="J12" i="60"/>
  <c r="J11" i="60"/>
  <c r="J10" i="60"/>
  <c r="J9" i="60"/>
  <c r="J8" i="60"/>
  <c r="J7" i="60"/>
  <c r="M115" i="59"/>
  <c r="M108" i="59"/>
  <c r="K106" i="59"/>
  <c r="K101" i="59"/>
  <c r="M88" i="59"/>
  <c r="K77" i="59"/>
  <c r="M62" i="59"/>
  <c r="K52" i="59"/>
  <c r="K51" i="59"/>
  <c r="K50" i="59"/>
  <c r="K49" i="59"/>
  <c r="K48" i="59"/>
  <c r="K47" i="59"/>
  <c r="K46" i="59"/>
  <c r="K45" i="59"/>
  <c r="K44" i="59"/>
  <c r="K43" i="59"/>
  <c r="K42" i="59"/>
  <c r="K41" i="59"/>
  <c r="K40" i="59"/>
  <c r="K39" i="59"/>
  <c r="K38" i="59"/>
  <c r="K37" i="59"/>
  <c r="K36" i="59"/>
  <c r="M36" i="59" s="1"/>
  <c r="K35" i="59"/>
  <c r="K34" i="59"/>
  <c r="K33" i="59"/>
  <c r="J26" i="59"/>
  <c r="J25" i="59"/>
  <c r="J24" i="59"/>
  <c r="J23" i="59"/>
  <c r="J22" i="59"/>
  <c r="J21" i="59"/>
  <c r="J20" i="59"/>
  <c r="J19" i="59"/>
  <c r="J18" i="59"/>
  <c r="J17" i="59"/>
  <c r="J16" i="59"/>
  <c r="J15" i="59"/>
  <c r="J14" i="59"/>
  <c r="J13" i="59"/>
  <c r="J12" i="59"/>
  <c r="J11" i="59"/>
  <c r="J10" i="59"/>
  <c r="J9" i="59"/>
  <c r="J8" i="59"/>
  <c r="J7" i="59"/>
  <c r="M112" i="48"/>
  <c r="K109" i="48"/>
  <c r="M109" i="48" s="1"/>
  <c r="K108" i="48"/>
  <c r="K107" i="48"/>
  <c r="K106" i="48"/>
  <c r="K101" i="48"/>
  <c r="M90" i="48"/>
  <c r="M82" i="48"/>
  <c r="K77" i="48"/>
  <c r="K52" i="48"/>
  <c r="K51" i="48"/>
  <c r="K50" i="48"/>
  <c r="K49" i="48"/>
  <c r="K48" i="48"/>
  <c r="K47" i="48"/>
  <c r="K46" i="48"/>
  <c r="K45" i="48"/>
  <c r="K44" i="48"/>
  <c r="K43" i="48"/>
  <c r="K42" i="48"/>
  <c r="K41" i="48"/>
  <c r="K40" i="48"/>
  <c r="K39" i="48"/>
  <c r="M38" i="48"/>
  <c r="K38" i="48"/>
  <c r="K37" i="48"/>
  <c r="K36" i="48"/>
  <c r="K35" i="48"/>
  <c r="K34" i="48"/>
  <c r="K33" i="48"/>
  <c r="J27" i="48"/>
  <c r="J26" i="48"/>
  <c r="J25" i="48"/>
  <c r="J24" i="48"/>
  <c r="J23" i="48"/>
  <c r="J22" i="48"/>
  <c r="J21" i="48"/>
  <c r="J20" i="48"/>
  <c r="J19" i="48"/>
  <c r="J18" i="48"/>
  <c r="J17" i="48"/>
  <c r="J16" i="48"/>
  <c r="J15" i="48"/>
  <c r="J14" i="48"/>
  <c r="J13" i="48"/>
  <c r="J12" i="48"/>
  <c r="J11" i="48"/>
  <c r="J10" i="48"/>
  <c r="J9" i="48"/>
  <c r="J8" i="48"/>
  <c r="J7" i="48"/>
  <c r="K58" i="46"/>
  <c r="K59" i="46"/>
  <c r="L59" i="46" s="1"/>
  <c r="K60" i="46"/>
  <c r="L60" i="46" s="1"/>
  <c r="K57" i="46"/>
  <c r="L57" i="46" s="1"/>
  <c r="K107" i="46"/>
  <c r="L107" i="46" s="1"/>
  <c r="K108" i="46"/>
  <c r="L108" i="46" s="1"/>
  <c r="K109" i="46"/>
  <c r="L109" i="46" s="1"/>
  <c r="K106" i="46"/>
  <c r="L58" i="46"/>
  <c r="K82" i="46"/>
  <c r="L82" i="46" s="1"/>
  <c r="K83" i="46"/>
  <c r="L83" i="46" s="1"/>
  <c r="K84" i="46"/>
  <c r="L84" i="46" s="1"/>
  <c r="K81" i="46"/>
  <c r="K34" i="46"/>
  <c r="K35" i="46"/>
  <c r="L35" i="46" s="1"/>
  <c r="K36" i="46"/>
  <c r="K33" i="46"/>
  <c r="L33" i="46" s="1"/>
  <c r="K8" i="46"/>
  <c r="K9" i="46"/>
  <c r="K10" i="46"/>
  <c r="K7" i="46"/>
  <c r="L7" i="46" s="1"/>
  <c r="J109" i="46"/>
  <c r="J108" i="46"/>
  <c r="J107" i="46"/>
  <c r="L106" i="46"/>
  <c r="J106" i="46"/>
  <c r="J101" i="46"/>
  <c r="L81" i="46"/>
  <c r="J77" i="46"/>
  <c r="J52" i="46"/>
  <c r="J51" i="46"/>
  <c r="J50" i="46"/>
  <c r="J49" i="46"/>
  <c r="J48" i="46"/>
  <c r="J47" i="46"/>
  <c r="J46" i="46"/>
  <c r="J45" i="46"/>
  <c r="J44" i="46"/>
  <c r="J43" i="46"/>
  <c r="J42" i="46"/>
  <c r="J41" i="46"/>
  <c r="J40" i="46"/>
  <c r="J39" i="46"/>
  <c r="J38" i="46"/>
  <c r="J37" i="46"/>
  <c r="J36" i="46"/>
  <c r="L36" i="46" s="1"/>
  <c r="J35" i="46"/>
  <c r="J34" i="46"/>
  <c r="J33" i="46"/>
  <c r="I27" i="46"/>
  <c r="I26" i="46"/>
  <c r="I25" i="46"/>
  <c r="I24" i="46"/>
  <c r="I23" i="46"/>
  <c r="I22" i="46"/>
  <c r="I21" i="46"/>
  <c r="I20" i="46"/>
  <c r="I19" i="46"/>
  <c r="I18" i="46"/>
  <c r="I17" i="46"/>
  <c r="I16" i="46"/>
  <c r="I15" i="46"/>
  <c r="I14" i="46"/>
  <c r="I13" i="46"/>
  <c r="I12" i="46"/>
  <c r="I11" i="46"/>
  <c r="I10" i="46"/>
  <c r="I9" i="46"/>
  <c r="I8" i="46"/>
  <c r="I7" i="46"/>
  <c r="K106" i="45"/>
  <c r="K107" i="45"/>
  <c r="L107" i="45" s="1"/>
  <c r="K108" i="45"/>
  <c r="L108" i="45" s="1"/>
  <c r="K109" i="45"/>
  <c r="K110" i="45"/>
  <c r="K111" i="45"/>
  <c r="L111" i="45" s="1"/>
  <c r="K112" i="45"/>
  <c r="L112" i="45" s="1"/>
  <c r="K113" i="45"/>
  <c r="K114" i="45"/>
  <c r="L114" i="45" s="1"/>
  <c r="K105" i="45"/>
  <c r="K82" i="45"/>
  <c r="L82" i="45" s="1"/>
  <c r="K83" i="45"/>
  <c r="K84" i="45"/>
  <c r="L84" i="45" s="1"/>
  <c r="K85" i="45"/>
  <c r="L85" i="45" s="1"/>
  <c r="K86" i="45"/>
  <c r="L86" i="45" s="1"/>
  <c r="K87" i="45"/>
  <c r="L87" i="45" s="1"/>
  <c r="K88" i="45"/>
  <c r="L88" i="45" s="1"/>
  <c r="K89" i="45"/>
  <c r="L89" i="45" s="1"/>
  <c r="K90" i="45"/>
  <c r="L90" i="45" s="1"/>
  <c r="K81" i="45"/>
  <c r="K58" i="45"/>
  <c r="L58" i="45" s="1"/>
  <c r="K59" i="45"/>
  <c r="K60" i="45"/>
  <c r="K61" i="45"/>
  <c r="K62" i="45"/>
  <c r="L62" i="45" s="1"/>
  <c r="K63" i="45"/>
  <c r="L63" i="45" s="1"/>
  <c r="K64" i="45"/>
  <c r="L64" i="45" s="1"/>
  <c r="K65" i="45"/>
  <c r="K66" i="45"/>
  <c r="L66" i="45" s="1"/>
  <c r="K57" i="45"/>
  <c r="L57" i="45" s="1"/>
  <c r="K34" i="45"/>
  <c r="K35" i="45"/>
  <c r="K36" i="45"/>
  <c r="K37" i="45"/>
  <c r="L37" i="45" s="1"/>
  <c r="K38" i="45"/>
  <c r="L38" i="45" s="1"/>
  <c r="K39" i="45"/>
  <c r="K40" i="45"/>
  <c r="L40" i="45" s="1"/>
  <c r="K41" i="45"/>
  <c r="L41" i="45" s="1"/>
  <c r="K42" i="45"/>
  <c r="L42" i="45" s="1"/>
  <c r="K33" i="45"/>
  <c r="K8" i="45"/>
  <c r="K9" i="45"/>
  <c r="K10" i="45"/>
  <c r="K11" i="45"/>
  <c r="K12" i="45"/>
  <c r="K13" i="45"/>
  <c r="K14" i="45"/>
  <c r="K15" i="45"/>
  <c r="K16" i="45"/>
  <c r="K7" i="45"/>
  <c r="L113" i="45"/>
  <c r="L110" i="45"/>
  <c r="L109" i="45"/>
  <c r="J108" i="45"/>
  <c r="J107" i="45"/>
  <c r="J106" i="45"/>
  <c r="J105" i="45"/>
  <c r="J101" i="45"/>
  <c r="L83" i="45"/>
  <c r="L81" i="45"/>
  <c r="J77" i="45"/>
  <c r="L65" i="45"/>
  <c r="L61" i="45"/>
  <c r="J52" i="45"/>
  <c r="J51" i="45"/>
  <c r="J50" i="45"/>
  <c r="J49" i="45"/>
  <c r="J48" i="45"/>
  <c r="J47" i="45"/>
  <c r="J46" i="45"/>
  <c r="J45" i="45"/>
  <c r="J44" i="45"/>
  <c r="J43" i="45"/>
  <c r="J42" i="45"/>
  <c r="J41" i="45"/>
  <c r="J40" i="45"/>
  <c r="L39" i="45"/>
  <c r="J39" i="45"/>
  <c r="J38" i="45"/>
  <c r="J37" i="45"/>
  <c r="J36" i="45"/>
  <c r="J35" i="45"/>
  <c r="L35" i="45" s="1"/>
  <c r="J34" i="45"/>
  <c r="J33" i="45"/>
  <c r="I27" i="45"/>
  <c r="I26" i="45"/>
  <c r="I25" i="45"/>
  <c r="L15" i="45" s="1"/>
  <c r="I24" i="45"/>
  <c r="I23" i="45"/>
  <c r="I22" i="45"/>
  <c r="I21" i="45"/>
  <c r="I20" i="45"/>
  <c r="I19" i="45"/>
  <c r="I18" i="45"/>
  <c r="I17" i="45"/>
  <c r="I16" i="45"/>
  <c r="I15" i="45"/>
  <c r="I14" i="45"/>
  <c r="I13" i="45"/>
  <c r="I12" i="45"/>
  <c r="I11" i="45"/>
  <c r="I10" i="45"/>
  <c r="I9" i="45"/>
  <c r="I8" i="45"/>
  <c r="I7" i="45"/>
  <c r="K106" i="44"/>
  <c r="K107" i="44"/>
  <c r="L107" i="44" s="1"/>
  <c r="K108" i="44"/>
  <c r="L108" i="44" s="1"/>
  <c r="K109" i="44"/>
  <c r="L109" i="44" s="1"/>
  <c r="K110" i="44"/>
  <c r="L110" i="44" s="1"/>
  <c r="K111" i="44"/>
  <c r="L111" i="44" s="1"/>
  <c r="K112" i="44"/>
  <c r="L112" i="44" s="1"/>
  <c r="K113" i="44"/>
  <c r="L113" i="44" s="1"/>
  <c r="K114" i="44"/>
  <c r="L114" i="44" s="1"/>
  <c r="K105" i="44"/>
  <c r="K82" i="44"/>
  <c r="K83" i="44"/>
  <c r="L83" i="44" s="1"/>
  <c r="K84" i="44"/>
  <c r="L84" i="44" s="1"/>
  <c r="K85" i="44"/>
  <c r="L85" i="44" s="1"/>
  <c r="K86" i="44"/>
  <c r="K87" i="44"/>
  <c r="L87" i="44" s="1"/>
  <c r="K88" i="44"/>
  <c r="K89" i="44"/>
  <c r="L89" i="44" s="1"/>
  <c r="K90" i="44"/>
  <c r="L90" i="44" s="1"/>
  <c r="K81" i="44"/>
  <c r="L81" i="44" s="1"/>
  <c r="K58" i="44"/>
  <c r="L58" i="44" s="1"/>
  <c r="K59" i="44"/>
  <c r="K60" i="44"/>
  <c r="K61" i="44"/>
  <c r="L61" i="44" s="1"/>
  <c r="K62" i="44"/>
  <c r="L62" i="44" s="1"/>
  <c r="K63" i="44"/>
  <c r="L63" i="44" s="1"/>
  <c r="K64" i="44"/>
  <c r="K65" i="44"/>
  <c r="L65" i="44" s="1"/>
  <c r="K66" i="44"/>
  <c r="L66" i="44" s="1"/>
  <c r="K57" i="44"/>
  <c r="L57" i="44" s="1"/>
  <c r="K34" i="44"/>
  <c r="K35" i="44"/>
  <c r="K36" i="44"/>
  <c r="K37" i="44"/>
  <c r="L37" i="44" s="1"/>
  <c r="K38" i="44"/>
  <c r="K39" i="44"/>
  <c r="L39" i="44" s="1"/>
  <c r="K40" i="44"/>
  <c r="L40" i="44" s="1"/>
  <c r="K41" i="44"/>
  <c r="L41" i="44" s="1"/>
  <c r="K42" i="44"/>
  <c r="K33" i="44"/>
  <c r="K8" i="44"/>
  <c r="K9" i="44"/>
  <c r="K10" i="44"/>
  <c r="K11" i="44"/>
  <c r="K12" i="44"/>
  <c r="K13" i="44"/>
  <c r="K14" i="44"/>
  <c r="K15" i="44"/>
  <c r="K16" i="44"/>
  <c r="K7" i="44"/>
  <c r="J108" i="44"/>
  <c r="J107" i="44"/>
  <c r="J106" i="44"/>
  <c r="L106" i="44" s="1"/>
  <c r="J105" i="44"/>
  <c r="J101" i="44"/>
  <c r="L88" i="44"/>
  <c r="L86" i="44"/>
  <c r="L82" i="44"/>
  <c r="J77" i="44"/>
  <c r="L60" i="44" s="1"/>
  <c r="L64" i="44"/>
  <c r="J52" i="44"/>
  <c r="J51" i="44"/>
  <c r="J50" i="44"/>
  <c r="J49" i="44"/>
  <c r="J48" i="44"/>
  <c r="J47" i="44"/>
  <c r="J46" i="44"/>
  <c r="J45" i="44"/>
  <c r="J44" i="44"/>
  <c r="J43" i="44"/>
  <c r="L42" i="44"/>
  <c r="J42" i="44"/>
  <c r="J41" i="44"/>
  <c r="J40" i="44"/>
  <c r="J39" i="44"/>
  <c r="L38" i="44"/>
  <c r="J38" i="44"/>
  <c r="J37" i="44"/>
  <c r="J36" i="44"/>
  <c r="J35" i="44"/>
  <c r="J34" i="44"/>
  <c r="J33" i="44"/>
  <c r="I27" i="44"/>
  <c r="I26" i="44"/>
  <c r="I25" i="44"/>
  <c r="I24" i="44"/>
  <c r="I23" i="44"/>
  <c r="I22" i="44"/>
  <c r="I21" i="44"/>
  <c r="I20" i="44"/>
  <c r="I19" i="44"/>
  <c r="I18" i="44"/>
  <c r="I17" i="44"/>
  <c r="I16" i="44"/>
  <c r="I15" i="44"/>
  <c r="I14" i="44"/>
  <c r="I13" i="44"/>
  <c r="I12" i="44"/>
  <c r="I11" i="44"/>
  <c r="I10" i="44"/>
  <c r="I9" i="44"/>
  <c r="I8" i="44"/>
  <c r="I7" i="44"/>
  <c r="J107" i="28"/>
  <c r="J108" i="28"/>
  <c r="J109" i="28"/>
  <c r="J106" i="28"/>
  <c r="I26" i="28"/>
  <c r="I25" i="28"/>
  <c r="I24" i="28"/>
  <c r="I23" i="28"/>
  <c r="I22" i="28"/>
  <c r="I21" i="28"/>
  <c r="I20" i="28"/>
  <c r="I19" i="28"/>
  <c r="I18" i="28"/>
  <c r="I17" i="28"/>
  <c r="I16" i="28"/>
  <c r="I15" i="28"/>
  <c r="I14" i="28"/>
  <c r="I13" i="28"/>
  <c r="I12" i="28"/>
  <c r="I11" i="28"/>
  <c r="I10" i="28"/>
  <c r="I9" i="28"/>
  <c r="I8" i="28"/>
  <c r="I7" i="28"/>
  <c r="J34" i="28"/>
  <c r="J35" i="28"/>
  <c r="J36" i="28"/>
  <c r="J37" i="28"/>
  <c r="J38" i="28"/>
  <c r="J39" i="28"/>
  <c r="J40" i="28"/>
  <c r="J41" i="28"/>
  <c r="J42" i="28"/>
  <c r="J43" i="28"/>
  <c r="J44" i="28"/>
  <c r="J45" i="28"/>
  <c r="J46" i="28"/>
  <c r="J47" i="28"/>
  <c r="J48" i="28"/>
  <c r="J49" i="28"/>
  <c r="J50" i="28"/>
  <c r="J51" i="28"/>
  <c r="J52" i="28"/>
  <c r="J33" i="28"/>
  <c r="K82" i="28"/>
  <c r="L82" i="28" s="1"/>
  <c r="K83" i="28"/>
  <c r="K84" i="28"/>
  <c r="K85" i="28"/>
  <c r="K86" i="28"/>
  <c r="K87" i="28"/>
  <c r="K88" i="28"/>
  <c r="K89" i="28"/>
  <c r="K90" i="28"/>
  <c r="K81" i="28"/>
  <c r="L81" i="28" s="1"/>
  <c r="K107" i="28"/>
  <c r="K108" i="28"/>
  <c r="K109" i="28"/>
  <c r="K110" i="28"/>
  <c r="L110" i="28" s="1"/>
  <c r="K111" i="28"/>
  <c r="L111" i="28" s="1"/>
  <c r="K112" i="28"/>
  <c r="K113" i="28"/>
  <c r="K114" i="28"/>
  <c r="L114" i="28" s="1"/>
  <c r="K115" i="28"/>
  <c r="K106" i="28"/>
  <c r="J101" i="28"/>
  <c r="K58" i="28"/>
  <c r="L58" i="28" s="1"/>
  <c r="K59" i="28"/>
  <c r="K60" i="28"/>
  <c r="K61" i="28"/>
  <c r="K62" i="28"/>
  <c r="K63" i="28"/>
  <c r="K64" i="28"/>
  <c r="K65" i="28"/>
  <c r="K66" i="28"/>
  <c r="K57" i="28"/>
  <c r="L57" i="28" s="1"/>
  <c r="J77" i="28"/>
  <c r="C45" i="4"/>
  <c r="K35" i="28"/>
  <c r="K36" i="28"/>
  <c r="K37" i="28"/>
  <c r="L37" i="28" s="1"/>
  <c r="K38" i="28"/>
  <c r="K39" i="28"/>
  <c r="K40" i="28"/>
  <c r="K41" i="28"/>
  <c r="K42" i="28"/>
  <c r="K34" i="28"/>
  <c r="K33" i="28"/>
  <c r="L36" i="45" l="1"/>
  <c r="L16" i="45"/>
  <c r="E44" i="63" s="1"/>
  <c r="L59" i="45"/>
  <c r="L8" i="45"/>
  <c r="L12" i="45"/>
  <c r="E40" i="63" s="1"/>
  <c r="J125" i="45"/>
  <c r="L106" i="45"/>
  <c r="L60" i="45"/>
  <c r="L34" i="44"/>
  <c r="M59" i="48"/>
  <c r="L7" i="45"/>
  <c r="L105" i="45"/>
  <c r="L33" i="45"/>
  <c r="L34" i="45"/>
  <c r="L11" i="45"/>
  <c r="E34" i="4" s="1"/>
  <c r="L33" i="44"/>
  <c r="L35" i="44"/>
  <c r="L7" i="44"/>
  <c r="L59" i="44"/>
  <c r="E43" i="63"/>
  <c r="E57" i="62"/>
  <c r="E64" i="63"/>
  <c r="E60" i="63"/>
  <c r="E48" i="63"/>
  <c r="E63" i="63"/>
  <c r="E59" i="63"/>
  <c r="E55" i="63"/>
  <c r="E54" i="62"/>
  <c r="E61" i="63"/>
  <c r="E62" i="63"/>
  <c r="E42" i="62"/>
  <c r="E53" i="62"/>
  <c r="E38" i="62"/>
  <c r="E56" i="62"/>
  <c r="E52" i="62"/>
  <c r="E48" i="62"/>
  <c r="E55" i="62"/>
  <c r="J53" i="28"/>
  <c r="J126" i="28"/>
  <c r="L107" i="28"/>
  <c r="M60" i="59"/>
  <c r="M107" i="59"/>
  <c r="M59" i="59"/>
  <c r="M33" i="59"/>
  <c r="J27" i="59"/>
  <c r="M16" i="59" s="1"/>
  <c r="E86" i="63" s="1"/>
  <c r="M12" i="59"/>
  <c r="E82" i="63" s="1"/>
  <c r="K126" i="59"/>
  <c r="M7" i="59"/>
  <c r="M14" i="59"/>
  <c r="E84" i="63" s="1"/>
  <c r="M106" i="59"/>
  <c r="M9" i="59"/>
  <c r="M10" i="59"/>
  <c r="M34" i="59"/>
  <c r="K53" i="59"/>
  <c r="M15" i="59"/>
  <c r="E85" i="63" s="1"/>
  <c r="M11" i="59"/>
  <c r="E81" i="63" s="1"/>
  <c r="K126" i="48"/>
  <c r="M106" i="48"/>
  <c r="M107" i="48"/>
  <c r="M60" i="48"/>
  <c r="M7" i="48"/>
  <c r="M9" i="48"/>
  <c r="M11" i="48"/>
  <c r="E70" i="63" s="1"/>
  <c r="M34" i="48"/>
  <c r="M13" i="48"/>
  <c r="E72" i="63" s="1"/>
  <c r="M12" i="48"/>
  <c r="E71" i="63" s="1"/>
  <c r="M16" i="48"/>
  <c r="E75" i="63" s="1"/>
  <c r="M8" i="48"/>
  <c r="M15" i="48"/>
  <c r="E74" i="63" s="1"/>
  <c r="M60" i="60"/>
  <c r="M59" i="60"/>
  <c r="M36" i="60"/>
  <c r="M35" i="60"/>
  <c r="E53" i="4"/>
  <c r="E57" i="4"/>
  <c r="E56" i="4"/>
  <c r="E55" i="4"/>
  <c r="M34" i="60"/>
  <c r="K53" i="60"/>
  <c r="E52" i="4"/>
  <c r="E54" i="4"/>
  <c r="L12" i="44"/>
  <c r="E20" i="63" s="1"/>
  <c r="L13" i="44"/>
  <c r="E21" i="63" s="1"/>
  <c r="L14" i="44"/>
  <c r="E22" i="63" s="1"/>
  <c r="L10" i="44"/>
  <c r="L10" i="46"/>
  <c r="E51" i="63" s="1"/>
  <c r="L8" i="46"/>
  <c r="J126" i="46"/>
  <c r="L34" i="46"/>
  <c r="J53" i="46"/>
  <c r="L9" i="46"/>
  <c r="E50" i="63" s="1"/>
  <c r="L13" i="45"/>
  <c r="E41" i="63" s="1"/>
  <c r="L9" i="45"/>
  <c r="L8" i="44"/>
  <c r="M14" i="48"/>
  <c r="E73" i="63" s="1"/>
  <c r="M33" i="48"/>
  <c r="M10" i="48"/>
  <c r="K53" i="48"/>
  <c r="E42" i="4"/>
  <c r="E38" i="4"/>
  <c r="J53" i="45"/>
  <c r="L10" i="45"/>
  <c r="L14" i="45"/>
  <c r="E42" i="63" s="1"/>
  <c r="L15" i="44"/>
  <c r="E23" i="63" s="1"/>
  <c r="L9" i="44"/>
  <c r="L16" i="44"/>
  <c r="E24" i="63" s="1"/>
  <c r="J53" i="44"/>
  <c r="L11" i="44"/>
  <c r="E19" i="63" s="1"/>
  <c r="J125" i="44"/>
  <c r="L36" i="44"/>
  <c r="L105" i="44"/>
  <c r="L106" i="28"/>
  <c r="L33" i="28"/>
  <c r="L34" i="28"/>
  <c r="L83" i="28"/>
  <c r="L87" i="28"/>
  <c r="L90" i="28"/>
  <c r="L63" i="28"/>
  <c r="L112" i="28"/>
  <c r="L108" i="28"/>
  <c r="L59" i="28"/>
  <c r="L86" i="28"/>
  <c r="L115" i="28"/>
  <c r="L66" i="28"/>
  <c r="L39" i="28"/>
  <c r="L42" i="28"/>
  <c r="L38" i="28"/>
  <c r="L64" i="28"/>
  <c r="L60" i="28"/>
  <c r="L89" i="28"/>
  <c r="L62" i="28"/>
  <c r="L88" i="28"/>
  <c r="L65" i="28"/>
  <c r="L61" i="28"/>
  <c r="L113" i="28"/>
  <c r="L109" i="28"/>
  <c r="L85" i="28"/>
  <c r="L84" i="28"/>
  <c r="L41" i="28"/>
  <c r="L36" i="28"/>
  <c r="L40" i="28"/>
  <c r="L35" i="28"/>
  <c r="I27" i="28"/>
  <c r="K7" i="28"/>
  <c r="L7" i="28" s="1"/>
  <c r="K8" i="28"/>
  <c r="K9" i="28"/>
  <c r="K10" i="28"/>
  <c r="L10" i="28" s="1"/>
  <c r="K11" i="28"/>
  <c r="K12" i="28"/>
  <c r="K13" i="28"/>
  <c r="K14" i="28"/>
  <c r="K15" i="28"/>
  <c r="K16" i="28"/>
  <c r="E37" i="63" l="1"/>
  <c r="E39" i="4"/>
  <c r="E39" i="62"/>
  <c r="E31" i="62"/>
  <c r="E35" i="62"/>
  <c r="E35" i="4"/>
  <c r="E38" i="63"/>
  <c r="E16" i="63"/>
  <c r="E68" i="63"/>
  <c r="E31" i="4"/>
  <c r="E39" i="63"/>
  <c r="E34" i="62"/>
  <c r="E35" i="63"/>
  <c r="E36" i="63"/>
  <c r="E30" i="4"/>
  <c r="E30" i="62"/>
  <c r="E15" i="4"/>
  <c r="E17" i="63"/>
  <c r="E4" i="63"/>
  <c r="E80" i="63"/>
  <c r="E49" i="63"/>
  <c r="E54" i="63" s="1"/>
  <c r="E58" i="63"/>
  <c r="E77" i="63"/>
  <c r="E72" i="62"/>
  <c r="E79" i="63"/>
  <c r="E49" i="62"/>
  <c r="E56" i="63"/>
  <c r="E15" i="62"/>
  <c r="E62" i="62"/>
  <c r="E69" i="63"/>
  <c r="E18" i="63"/>
  <c r="E57" i="63"/>
  <c r="E66" i="63"/>
  <c r="E15" i="63"/>
  <c r="E7" i="63"/>
  <c r="E60" i="62"/>
  <c r="E67" i="63"/>
  <c r="E18" i="62"/>
  <c r="E50" i="62"/>
  <c r="E59" i="62"/>
  <c r="E4" i="62"/>
  <c r="E67" i="4"/>
  <c r="E67" i="62"/>
  <c r="E77" i="4"/>
  <c r="E77" i="62"/>
  <c r="E7" i="62"/>
  <c r="E37" i="4"/>
  <c r="E37" i="62"/>
  <c r="E36" i="4"/>
  <c r="E36" i="62"/>
  <c r="E22" i="4"/>
  <c r="E22" i="62"/>
  <c r="E51" i="62"/>
  <c r="E74" i="4"/>
  <c r="E74" i="62"/>
  <c r="E73" i="62"/>
  <c r="E70" i="62"/>
  <c r="E19" i="4"/>
  <c r="E19" i="62"/>
  <c r="E32" i="4"/>
  <c r="E32" i="62"/>
  <c r="E65" i="4"/>
  <c r="E65" i="62"/>
  <c r="E79" i="4"/>
  <c r="E79" i="62"/>
  <c r="E24" i="4"/>
  <c r="E24" i="62"/>
  <c r="E33" i="4"/>
  <c r="E33" i="62"/>
  <c r="E66" i="4"/>
  <c r="E66" i="62"/>
  <c r="E44" i="4"/>
  <c r="E44" i="62"/>
  <c r="E43" i="62"/>
  <c r="E21" i="4"/>
  <c r="E21" i="62"/>
  <c r="E68" i="4"/>
  <c r="E68" i="62"/>
  <c r="E63" i="4"/>
  <c r="E63" i="62"/>
  <c r="E78" i="4"/>
  <c r="E78" i="62"/>
  <c r="E23" i="4"/>
  <c r="E23" i="62"/>
  <c r="E17" i="4"/>
  <c r="E17" i="62"/>
  <c r="E16" i="4"/>
  <c r="E16" i="62"/>
  <c r="E45" i="4"/>
  <c r="E45" i="62"/>
  <c r="E20" i="4"/>
  <c r="E20" i="62"/>
  <c r="E64" i="4"/>
  <c r="E64" i="62"/>
  <c r="E61" i="4"/>
  <c r="E61" i="62"/>
  <c r="E75" i="4"/>
  <c r="E75" i="62"/>
  <c r="E73" i="4"/>
  <c r="E70" i="4"/>
  <c r="E72" i="4"/>
  <c r="M13" i="59"/>
  <c r="E83" i="63" s="1"/>
  <c r="M8" i="59"/>
  <c r="E78" i="63" s="1"/>
  <c r="E62" i="4"/>
  <c r="E60" i="4"/>
  <c r="E59" i="4"/>
  <c r="E51" i="4"/>
  <c r="E50" i="4"/>
  <c r="E49" i="4"/>
  <c r="E48" i="4"/>
  <c r="E18" i="4"/>
  <c r="E43" i="4"/>
  <c r="E4" i="4"/>
  <c r="L8" i="28"/>
  <c r="E5" i="63" s="1"/>
  <c r="L9" i="28"/>
  <c r="E6" i="63" s="1"/>
  <c r="E7" i="4"/>
  <c r="E40" i="4"/>
  <c r="E47" i="63" l="1"/>
  <c r="E58" i="62"/>
  <c r="E34" i="63"/>
  <c r="E88" i="63"/>
  <c r="E65" i="63"/>
  <c r="E76" i="63"/>
  <c r="E47" i="4"/>
  <c r="E69" i="62"/>
  <c r="E29" i="62"/>
  <c r="E41" i="4"/>
  <c r="E6" i="4"/>
  <c r="E6" i="62"/>
  <c r="E41" i="62"/>
  <c r="E5" i="4"/>
  <c r="E5" i="62"/>
  <c r="E71" i="4"/>
  <c r="E71" i="62"/>
  <c r="E47" i="62"/>
  <c r="E76" i="4"/>
  <c r="E76" i="62"/>
  <c r="E69" i="4"/>
  <c r="E58" i="4"/>
  <c r="E28" i="4"/>
  <c r="E27" i="4"/>
  <c r="E26" i="4"/>
  <c r="E89" i="63" l="1"/>
  <c r="E81" i="62"/>
  <c r="E82" i="62" s="1"/>
  <c r="E81" i="4"/>
  <c r="E82" i="4" s="1"/>
  <c r="L15" i="28"/>
  <c r="E12" i="63" s="1"/>
  <c r="L16" i="28"/>
  <c r="E13" i="63" s="1"/>
  <c r="L14" i="28"/>
  <c r="E11" i="63" s="1"/>
  <c r="L12" i="28"/>
  <c r="E9" i="63" s="1"/>
  <c r="L13" i="28"/>
  <c r="E10" i="63" s="1"/>
  <c r="L11" i="28"/>
  <c r="E8" i="63" s="1"/>
  <c r="E25" i="4"/>
  <c r="E29" i="4" s="1"/>
  <c r="D70" i="4" a="1"/>
  <c r="D70" i="4" s="1"/>
  <c r="D59" i="4" a="1"/>
  <c r="D59" i="4" s="1"/>
  <c r="D48" i="4" a="1"/>
  <c r="D48" i="4" s="1"/>
  <c r="D42" i="4" a="1"/>
  <c r="D42" i="4" s="1"/>
  <c r="D30" i="4" a="1"/>
  <c r="D30" i="4" s="1"/>
  <c r="D15" i="4" a="1"/>
  <c r="D15" i="4" s="1"/>
  <c r="D4" i="4" a="1"/>
  <c r="E14" i="63" l="1"/>
  <c r="E90" i="63" s="1"/>
  <c r="E12" i="4"/>
  <c r="E12" i="62"/>
  <c r="E9" i="4"/>
  <c r="E9" i="62"/>
  <c r="E10" i="4"/>
  <c r="E10" i="62"/>
  <c r="E11" i="4"/>
  <c r="E11" i="62"/>
  <c r="E8" i="4"/>
  <c r="E8" i="62"/>
  <c r="E13" i="4"/>
  <c r="E13" i="62"/>
  <c r="D4" i="4"/>
  <c r="C13" i="10"/>
  <c r="B41" i="4"/>
  <c r="E14" i="62" l="1"/>
  <c r="E83" i="62" s="1"/>
  <c r="J8" i="10"/>
  <c r="E14" i="4"/>
  <c r="E83" i="4" s="1"/>
  <c r="B29" i="4"/>
  <c r="B14"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<sst xmlns="http://schemas.openxmlformats.org/spreadsheetml/2006/main" count="3595" uniqueCount="619">
  <si>
    <t>ESEA Consolidated Application (ConApp)</t>
  </si>
  <si>
    <t>FY25 ConApp Planning Tool</t>
  </si>
  <si>
    <t>Select LEA from list</t>
  </si>
  <si>
    <t>Unconsolidated Schoolwide Program</t>
  </si>
  <si>
    <t>Preliminary Allocation</t>
  </si>
  <si>
    <t>Period of Availability</t>
  </si>
  <si>
    <t xml:space="preserve">Enter allocations from the funding distribution in EGMS in the goldenrod fields if the LEA is not consolidating funds in a schoolwide program pool. </t>
  </si>
  <si>
    <t>Unconsolidated  Total</t>
  </si>
  <si>
    <t>Title I</t>
  </si>
  <si>
    <t>07/01/24 - 9/30/25</t>
  </si>
  <si>
    <t>Title II</t>
  </si>
  <si>
    <t>Title III</t>
  </si>
  <si>
    <t>Title IV</t>
  </si>
  <si>
    <t xml:space="preserve">Total Preliminary Allocation: </t>
  </si>
  <si>
    <t>Consolidated Schoolwide Program</t>
  </si>
  <si>
    <t xml:space="preserve">Enter allocations from the funding distribution in EGMS in the goldenrod fields if the LEA is consolidating funds in a schoolwide program. </t>
  </si>
  <si>
    <t>Consolidated SWP  Total</t>
  </si>
  <si>
    <t>EGMS Application Planning Tool Purpose and Use:</t>
  </si>
  <si>
    <t>Purpose of Tool</t>
  </si>
  <si>
    <t>This workbook is a planning tool for LEAs applying for ESEA Title I, II, III, and IV funding. The workbook has sections for 1) ESEA Budget Summary, 2) Consolidated School-wide planning, 3) Title I, II, III, IV plans and set-asides, 4) Title I, II, III, and IV program plans, and 5) Title I, II, III, IV program activity budgets. Each section is aligned with the ESEA Consolidated Application (ConApp) in EGMS.</t>
  </si>
  <si>
    <t>Directions</t>
  </si>
  <si>
    <r>
      <t xml:space="preserve">Enter all responses and grant allocations in the yellow highlighted cells on each applicable sheet. 
Above, select the LEA name from the dropdown menu and enter the amount of all Title allocations the LEA will be accepting. The most recent budget entered in EGMS is in the 'Funding Distribution' tab. For your reference, note if this allocation is preliminary or final and if the budget includes a carryover balance from the prior year. 
Use the Application Shortcuts sheet to navigate the workbook. A link to the shortcuts sheet is at the top of all sheets. 
The Application Shortcuts sheet also has a table indicating which sections of the ConApp you need to complete if the LEA has schools that are choosing to operate consolidated schoolwide programs or if the Title grants will remain unconsolidated.
The amounts entered in each Program Activity Budget sheet will tally and appear in the Budget Summary sheet. This page is not found in EGMS, but the grant amounts in the Funding Distribution tab in the ConApp and the totals in the Budget Summary should match. This page summarizes the proposed ConApp budgets by Title and strategy and can be used by finance and program staff to develop their plans and budgets.
</t>
    </r>
    <r>
      <rPr>
        <b/>
        <sz val="11"/>
        <rFont val="Calibri"/>
        <family val="2"/>
        <scheme val="minor"/>
      </rPr>
      <t xml:space="preserve">This workbook can be uploaded to Microsoft OneDrive or Google Sheets and shared for group collaboration. Do not delete any unused sheets, as the automatic calculations will no longer work. </t>
    </r>
  </si>
  <si>
    <t>Click to return to the Application Section Menu</t>
  </si>
  <si>
    <r>
      <rPr>
        <b/>
        <u/>
        <sz val="11"/>
        <color theme="1"/>
        <rFont val="Calibri"/>
        <family val="2"/>
        <scheme val="minor"/>
      </rPr>
      <t xml:space="preserve">ESSER II Spending Priority Areas:
</t>
    </r>
    <r>
      <rPr>
        <sz val="11"/>
        <color theme="1"/>
        <rFont val="Calibri"/>
        <family val="2"/>
        <scheme val="minor"/>
      </rPr>
      <t xml:space="preserve">In alignment with US Department of Education (USED) priorities for these funds, Office of the State Superintendent of Education (OSSE) encourages LEAs to use these emergency funds to do the following:
•	Safely Reopen Schools
•	Address Specific Needs
•	Address Learning Loss
Reference the table below for descriptions for an overview of the four spending priority areas where you can allocate funds for the ESSER II/ESSER II Equivalent App. This tab will not be in EGMS.  </t>
    </r>
    <r>
      <rPr>
        <b/>
        <sz val="11"/>
        <color theme="1"/>
        <rFont val="Calibri"/>
        <family val="2"/>
        <scheme val="minor"/>
      </rPr>
      <t xml:space="preserve">There is no action needed for this tab other than to review. </t>
    </r>
    <r>
      <rPr>
        <sz val="11"/>
        <color theme="1"/>
        <rFont val="Calibri"/>
        <family val="2"/>
        <scheme val="minor"/>
      </rPr>
      <t xml:space="preserve"> See the "Budget Codes" tab for the specific codes needed for EGMS.</t>
    </r>
  </si>
  <si>
    <t>Spending Priority Area</t>
  </si>
  <si>
    <t>A. Safely Reopen Schools:  To prepare schools for safe reopening, the LEA plans to spend ESSER II Equivalent funds on the following (select all that apply):</t>
  </si>
  <si>
    <t>Use of fund description</t>
  </si>
  <si>
    <r>
      <rPr>
        <b/>
        <sz val="11"/>
        <color theme="1"/>
        <rFont val="Calibri"/>
        <family val="2"/>
        <scheme val="minor"/>
      </rPr>
      <t xml:space="preserve">A1. </t>
    </r>
    <r>
      <rPr>
        <sz val="11"/>
        <color theme="1"/>
        <rFont val="Calibri"/>
        <family val="2"/>
        <scheme val="minor"/>
      </rPr>
      <t>Air Quality Equipment, Maintenance and Servicing</t>
    </r>
  </si>
  <si>
    <r>
      <rPr>
        <b/>
        <sz val="11"/>
        <color theme="1"/>
        <rFont val="Calibri"/>
        <family val="2"/>
        <scheme val="minor"/>
      </rPr>
      <t xml:space="preserve">A2. </t>
    </r>
    <r>
      <rPr>
        <sz val="11"/>
        <color theme="1"/>
        <rFont val="Calibri"/>
        <family val="2"/>
        <scheme val="minor"/>
      </rPr>
      <t>Facility and Outdoor Space Upgrades and Modifications</t>
    </r>
  </si>
  <si>
    <r>
      <rPr>
        <b/>
        <sz val="11"/>
        <color theme="1"/>
        <rFont val="Calibri"/>
        <family val="2"/>
        <scheme val="minor"/>
      </rPr>
      <t xml:space="preserve">A3. </t>
    </r>
    <r>
      <rPr>
        <sz val="11"/>
        <color theme="1"/>
        <rFont val="Calibri"/>
        <family val="2"/>
        <scheme val="minor"/>
      </rPr>
      <t>Supplemental Staffing –  Operations</t>
    </r>
  </si>
  <si>
    <r>
      <rPr>
        <b/>
        <sz val="11"/>
        <color theme="1"/>
        <rFont val="Calibri"/>
        <family val="2"/>
        <scheme val="minor"/>
      </rPr>
      <t xml:space="preserve">A4. </t>
    </r>
    <r>
      <rPr>
        <sz val="11"/>
        <color theme="1"/>
        <rFont val="Calibri"/>
        <family val="2"/>
        <scheme val="minor"/>
      </rPr>
      <t>Coronavirus Testing</t>
    </r>
  </si>
  <si>
    <r>
      <rPr>
        <b/>
        <sz val="11"/>
        <color theme="1"/>
        <rFont val="Calibri"/>
        <family val="2"/>
        <scheme val="minor"/>
      </rPr>
      <t>A5.</t>
    </r>
    <r>
      <rPr>
        <sz val="11"/>
        <color theme="1"/>
        <rFont val="Calibri"/>
        <family val="2"/>
        <scheme val="minor"/>
      </rPr>
      <t xml:space="preserve"> PPE and Other Health and Safety Supplies</t>
    </r>
  </si>
  <si>
    <r>
      <rPr>
        <b/>
        <sz val="11"/>
        <color theme="1"/>
        <rFont val="Calibri"/>
        <family val="2"/>
        <scheme val="minor"/>
      </rPr>
      <t>A6.</t>
    </r>
    <r>
      <rPr>
        <sz val="11"/>
        <color theme="1"/>
        <rFont val="Calibri"/>
        <family val="2"/>
        <scheme val="minor"/>
      </rPr>
      <t xml:space="preserve"> Sanitation Services</t>
    </r>
  </si>
  <si>
    <r>
      <rPr>
        <b/>
        <sz val="11"/>
        <color theme="1"/>
        <rFont val="Calibri"/>
        <family val="2"/>
        <scheme val="minor"/>
      </rPr>
      <t xml:space="preserve">A7. </t>
    </r>
    <r>
      <rPr>
        <sz val="11"/>
        <color theme="1"/>
        <rFont val="Calibri"/>
        <family val="2"/>
        <scheme val="minor"/>
      </rPr>
      <t xml:space="preserve">Public Health Consulting Services </t>
    </r>
  </si>
  <si>
    <r>
      <rPr>
        <b/>
        <sz val="11"/>
        <color theme="1"/>
        <rFont val="Calibri"/>
        <family val="2"/>
        <scheme val="minor"/>
      </rPr>
      <t>A8</t>
    </r>
    <r>
      <rPr>
        <sz val="11"/>
        <color theme="1"/>
        <rFont val="Calibri"/>
        <family val="2"/>
        <scheme val="minor"/>
      </rPr>
      <t>. Reopen - Other</t>
    </r>
  </si>
  <si>
    <t>B.  Address Specific Needs:  To address specific needs brought on by the COVID-19 public health emergency and school closures, the LEA plans to spend ESSER II Equivalent funds on the following (select all that apply):</t>
  </si>
  <si>
    <r>
      <rPr>
        <b/>
        <sz val="11"/>
        <color theme="1"/>
        <rFont val="Calibri"/>
        <family val="2"/>
        <scheme val="minor"/>
      </rPr>
      <t>B1.</t>
    </r>
    <r>
      <rPr>
        <sz val="11"/>
        <color theme="1"/>
        <rFont val="Calibri"/>
        <family val="2"/>
        <scheme val="minor"/>
      </rPr>
      <t xml:space="preserve"> Nutrition, Physical Activity, and Physical Health Supports</t>
    </r>
  </si>
  <si>
    <r>
      <rPr>
        <b/>
        <sz val="11"/>
        <color theme="1"/>
        <rFont val="Calibri"/>
        <family val="2"/>
        <scheme val="minor"/>
      </rPr>
      <t>B2.</t>
    </r>
    <r>
      <rPr>
        <sz val="11"/>
        <color theme="1"/>
        <rFont val="Calibri"/>
        <family val="2"/>
        <scheme val="minor"/>
      </rPr>
      <t xml:space="preserve"> Mental Health Services and Supports for Students</t>
    </r>
  </si>
  <si>
    <r>
      <rPr>
        <b/>
        <sz val="11"/>
        <color theme="1"/>
        <rFont val="Calibri"/>
        <family val="2"/>
        <scheme val="minor"/>
      </rPr>
      <t>B3.</t>
    </r>
    <r>
      <rPr>
        <sz val="11"/>
        <color theme="1"/>
        <rFont val="Calibri"/>
        <family val="2"/>
        <scheme val="minor"/>
      </rPr>
      <t xml:space="preserve"> Mental Health Services and Supports for Staff</t>
    </r>
  </si>
  <si>
    <r>
      <rPr>
        <b/>
        <sz val="11"/>
        <color theme="1"/>
        <rFont val="Calibri"/>
        <family val="2"/>
        <scheme val="minor"/>
      </rPr>
      <t>B4.</t>
    </r>
    <r>
      <rPr>
        <sz val="11"/>
        <color theme="1"/>
        <rFont val="Calibri"/>
        <family val="2"/>
        <scheme val="minor"/>
      </rPr>
      <t xml:space="preserve"> Educational Technology – Devices</t>
    </r>
  </si>
  <si>
    <r>
      <rPr>
        <b/>
        <sz val="11"/>
        <color theme="1"/>
        <rFont val="Calibri"/>
        <family val="2"/>
        <scheme val="minor"/>
      </rPr>
      <t>B5.</t>
    </r>
    <r>
      <rPr>
        <sz val="11"/>
        <color theme="1"/>
        <rFont val="Calibri"/>
        <family val="2"/>
        <scheme val="minor"/>
      </rPr>
      <t xml:space="preserve"> Educational Technology – Internet Access</t>
    </r>
  </si>
  <si>
    <r>
      <rPr>
        <b/>
        <sz val="11"/>
        <color theme="1"/>
        <rFont val="Calibri"/>
        <family val="2"/>
        <scheme val="minor"/>
      </rPr>
      <t>B6.</t>
    </r>
    <r>
      <rPr>
        <sz val="11"/>
        <color theme="1"/>
        <rFont val="Calibri"/>
        <family val="2"/>
        <scheme val="minor"/>
      </rPr>
      <t xml:space="preserve"> Educational Technology – Digital Services</t>
    </r>
  </si>
  <si>
    <r>
      <rPr>
        <b/>
        <sz val="11"/>
        <color theme="1"/>
        <rFont val="Calibri"/>
        <family val="2"/>
        <scheme val="minor"/>
      </rPr>
      <t>B7.</t>
    </r>
    <r>
      <rPr>
        <sz val="11"/>
        <color theme="1"/>
        <rFont val="Calibri"/>
        <family val="2"/>
        <scheme val="minor"/>
      </rPr>
      <t xml:space="preserve"> Address Specific Needs - Other</t>
    </r>
  </si>
  <si>
    <t>C1. Address Learning Loss:  To address learning loss, the LEA plans to spend ESSER II Equivalent funds on following (select all that apply):</t>
  </si>
  <si>
    <r>
      <rPr>
        <b/>
        <sz val="11"/>
        <color theme="1"/>
        <rFont val="Calibri"/>
        <family val="2"/>
        <scheme val="minor"/>
      </rPr>
      <t>C1.</t>
    </r>
    <r>
      <rPr>
        <sz val="11"/>
        <color theme="1"/>
        <rFont val="Calibri"/>
        <family val="2"/>
        <scheme val="minor"/>
      </rPr>
      <t xml:space="preserve"> Supplemental Staffing – Instructional</t>
    </r>
  </si>
  <si>
    <r>
      <rPr>
        <b/>
        <sz val="11"/>
        <color theme="1"/>
        <rFont val="Calibri"/>
        <family val="2"/>
        <scheme val="minor"/>
      </rPr>
      <t xml:space="preserve">C2. </t>
    </r>
    <r>
      <rPr>
        <sz val="11"/>
        <color theme="1"/>
        <rFont val="Calibri"/>
        <family val="2"/>
        <scheme val="minor"/>
      </rPr>
      <t>Diagnostic, Formative, and Interim Assessment</t>
    </r>
  </si>
  <si>
    <r>
      <rPr>
        <b/>
        <sz val="11"/>
        <color theme="1"/>
        <rFont val="Calibri"/>
        <family val="2"/>
        <scheme val="minor"/>
      </rPr>
      <t xml:space="preserve">C3. </t>
    </r>
    <r>
      <rPr>
        <sz val="11"/>
        <color theme="1"/>
        <rFont val="Calibri"/>
        <family val="2"/>
        <scheme val="minor"/>
      </rPr>
      <t>Curriculum</t>
    </r>
  </si>
  <si>
    <r>
      <rPr>
        <b/>
        <sz val="11"/>
        <color theme="1"/>
        <rFont val="Calibri"/>
        <family val="2"/>
        <scheme val="minor"/>
      </rPr>
      <t xml:space="preserve">C4. </t>
    </r>
    <r>
      <rPr>
        <sz val="11"/>
        <color theme="1"/>
        <rFont val="Calibri"/>
        <family val="2"/>
        <scheme val="minor"/>
      </rPr>
      <t>Intervention Programs</t>
    </r>
  </si>
  <si>
    <r>
      <rPr>
        <b/>
        <sz val="11"/>
        <color theme="1"/>
        <rFont val="Calibri"/>
        <family val="2"/>
        <scheme val="minor"/>
      </rPr>
      <t>C5.</t>
    </r>
    <r>
      <rPr>
        <sz val="11"/>
        <color theme="1"/>
        <rFont val="Calibri"/>
        <family val="2"/>
        <scheme val="minor"/>
      </rPr>
      <t xml:space="preserve"> Professional Development</t>
    </r>
  </si>
  <si>
    <r>
      <rPr>
        <b/>
        <sz val="11"/>
        <color theme="1"/>
        <rFont val="Calibri"/>
        <family val="2"/>
        <scheme val="minor"/>
      </rPr>
      <t>C6.</t>
    </r>
    <r>
      <rPr>
        <sz val="11"/>
        <color theme="1"/>
        <rFont val="Calibri"/>
        <family val="2"/>
        <scheme val="minor"/>
      </rPr>
      <t xml:space="preserve"> Summer Programs</t>
    </r>
  </si>
  <si>
    <r>
      <rPr>
        <b/>
        <sz val="11"/>
        <color theme="1"/>
        <rFont val="Calibri"/>
        <family val="2"/>
        <scheme val="minor"/>
      </rPr>
      <t>C7.</t>
    </r>
    <r>
      <rPr>
        <sz val="11"/>
        <color theme="1"/>
        <rFont val="Calibri"/>
        <family val="2"/>
        <scheme val="minor"/>
      </rPr>
      <t xml:space="preserve"> Afterschool Programs</t>
    </r>
  </si>
  <si>
    <r>
      <rPr>
        <b/>
        <sz val="11"/>
        <color theme="1"/>
        <rFont val="Calibri"/>
        <family val="2"/>
        <scheme val="minor"/>
      </rPr>
      <t xml:space="preserve">C8. </t>
    </r>
    <r>
      <rPr>
        <sz val="11"/>
        <color theme="1"/>
        <rFont val="Calibri"/>
        <family val="2"/>
        <scheme val="minor"/>
      </rPr>
      <t>Tutors Programs and Services</t>
    </r>
  </si>
  <si>
    <r>
      <rPr>
        <b/>
        <sz val="11"/>
        <color theme="1"/>
        <rFont val="Calibri"/>
        <family val="2"/>
        <scheme val="minor"/>
      </rPr>
      <t xml:space="preserve">C9. </t>
    </r>
    <r>
      <rPr>
        <sz val="11"/>
        <color theme="1"/>
        <rFont val="Calibri"/>
        <family val="2"/>
        <scheme val="minor"/>
      </rPr>
      <t>Address Learning Loss - Other</t>
    </r>
  </si>
  <si>
    <t>C2. If the LEA are using funds to address learning loss among students disproportionately affected by the coronavirus and school closures, please select check those populations (select all that apply):</t>
  </si>
  <si>
    <t>Populations Served</t>
  </si>
  <si>
    <t>☐ Low-income children or students</t>
  </si>
  <si>
    <t>☐ Children with disabilities</t>
  </si>
  <si>
    <t>☐ English learners</t>
  </si>
  <si>
    <t>☐ Racial and ethnic minorities</t>
  </si>
  <si>
    <t>☐ Students experiencing homelessness</t>
  </si>
  <si>
    <t xml:space="preserve">☐ Youth in foster care </t>
  </si>
  <si>
    <t>D. Other Use of Funds Not Included in the Three Strategic Priorities</t>
  </si>
  <si>
    <t>For planned spending not included in the three spending priorities (Safely Reopening Schools, Address Specific Needs, and Addressing Learning Loss), please describe what needs the LEA will be prioritizing and how ESSER II Equivalent funds will be used to address those needs. (text box for response up to 5000 characters)</t>
  </si>
  <si>
    <t>ESEA Budget Summary</t>
  </si>
  <si>
    <t>Grant</t>
  </si>
  <si>
    <t>Strategy</t>
  </si>
  <si>
    <t>TOTAL BUDGET</t>
  </si>
  <si>
    <t>Consolidated SWP</t>
  </si>
  <si>
    <t xml:space="preserve"> Parent and Family Engagement Set-Aside</t>
  </si>
  <si>
    <t>Administrative Set-Aside</t>
  </si>
  <si>
    <t>Financial Incentives and Rewards Set-Aside</t>
  </si>
  <si>
    <t xml:space="preserve">Additional Off the Top Reservation </t>
  </si>
  <si>
    <t>Strategy #1 - 
Providing Effective Language Instruction</t>
  </si>
  <si>
    <t>Strategy #2 - Professional Development for Educators of English Learners</t>
  </si>
  <si>
    <t>Strategy #3 - 
Parent, Family and Community Outreach</t>
  </si>
  <si>
    <t>Title III Total:</t>
  </si>
  <si>
    <t xml:space="preserve">Title IV - Well Rounded Education </t>
  </si>
  <si>
    <t>Total Title IV - Well Rounded Education:</t>
  </si>
  <si>
    <t>For LEAs receiving more than $30,000, at least 20% can be spent from Well Rounded Education. LEAs receiving less than $30,000 Title IV allocation,  may use funding for any categories in any ratio.</t>
  </si>
  <si>
    <t>Title IV - Safe and Healthy Students</t>
  </si>
  <si>
    <t>Total Title IV - Safe and Healthy Students:</t>
  </si>
  <si>
    <t>For LEAs receiving more than $30,000, at least 20% can be spent for Safe and Healthy Students. LEAs receiving less than $30,000 Title IV allocation,  may use funding for any categories in any ratio.</t>
  </si>
  <si>
    <t>Title IV - Effective Use of Technology</t>
  </si>
  <si>
    <t>Administrative Set Aside:</t>
  </si>
  <si>
    <t>Total Title IV - Effective Use of Technologyy:</t>
  </si>
  <si>
    <t>For LEAs receiving more than $30,000, at least 15% can be spent for Effective Use of Technology. LEAs receiving less than $30,000 Title IV allocation,  may use funding for any categories in any ratio.</t>
  </si>
  <si>
    <t>Total Title IV</t>
  </si>
  <si>
    <t xml:space="preserve">Grand Total: </t>
  </si>
  <si>
    <t>Equitable Services Reservation</t>
  </si>
  <si>
    <t xml:space="preserve">Equitable Services Reservation -PFE </t>
  </si>
  <si>
    <t>Homeless Children in Non-Title I Schools Reservation</t>
  </si>
  <si>
    <t>Neglected and Delinquent Children Reservation</t>
  </si>
  <si>
    <t>Early Childhood Set-Aside</t>
  </si>
  <si>
    <t>Total Title IV - Effective Use of Technology:</t>
  </si>
  <si>
    <t>Column1</t>
  </si>
  <si>
    <t>Column2</t>
  </si>
  <si>
    <t>Column3</t>
  </si>
  <si>
    <t>Column4</t>
  </si>
  <si>
    <t>Application Sections</t>
  </si>
  <si>
    <t>Unconsolidated Programs</t>
  </si>
  <si>
    <t>Roles Involved in Developing Applicaiton Responses</t>
  </si>
  <si>
    <r>
      <rPr>
        <i/>
        <sz val="11"/>
        <color theme="1"/>
        <rFont val="Calibri"/>
        <family val="2"/>
        <scheme val="minor"/>
      </rPr>
      <t>Use the links below to navigate throughout the interactive workbook.</t>
    </r>
    <r>
      <rPr>
        <b/>
        <u/>
        <sz val="11"/>
        <color theme="1"/>
        <rFont val="Calibri"/>
        <family val="2"/>
        <scheme val="minor"/>
      </rPr>
      <t xml:space="preserve"> </t>
    </r>
  </si>
  <si>
    <t xml:space="preserve">Complete the sections indicated if your LEA consolidates funds into a consolidated schoolwide program pool. </t>
  </si>
  <si>
    <t xml:space="preserve">Complete the sections indicated if your LEA is operating program plan(s) Title without consolidating funds in a schoolwide program pool.  </t>
  </si>
  <si>
    <t xml:space="preserve">The following are suggested roles that may help complete the corresponding sections. </t>
  </si>
  <si>
    <t>ConApp Budget Summary</t>
  </si>
  <si>
    <t>Complete</t>
  </si>
  <si>
    <t>Finance and LEA Leaders</t>
  </si>
  <si>
    <t xml:space="preserve">Consolidated Schoolwide Program </t>
  </si>
  <si>
    <t>-</t>
  </si>
  <si>
    <t>Consolidated Schoolwide Program Plan</t>
  </si>
  <si>
    <t>LEA Leaders, School Leaders, Teachers</t>
  </si>
  <si>
    <t>Title I- LEA Plan</t>
  </si>
  <si>
    <t>Parent and Family Engagement</t>
  </si>
  <si>
    <t>LEA Leaders, School Leaders, Teachers, Parents and Community Members</t>
  </si>
  <si>
    <t>Title I - Program Plan</t>
  </si>
  <si>
    <t>LEA Leaders, School Leaders</t>
  </si>
  <si>
    <t>Title I - Set Asides</t>
  </si>
  <si>
    <t>If Title I-A allocation is more than $500k, complete PFE set aside</t>
  </si>
  <si>
    <t>Title I -Program Activities Budget</t>
  </si>
  <si>
    <t>Title II - LEA Application</t>
  </si>
  <si>
    <t>Title II - Set Asides</t>
  </si>
  <si>
    <t>Optional</t>
  </si>
  <si>
    <t>Title II - Program Plan</t>
  </si>
  <si>
    <t>Title II - Program Activities Budget</t>
  </si>
  <si>
    <t>Title III - Local Plan</t>
  </si>
  <si>
    <t>Complete, if TIII-A is more than $10,000</t>
  </si>
  <si>
    <t>Complete, if Title III allocation accepts an allocation over $10,000</t>
  </si>
  <si>
    <t xml:space="preserve">LEA Leaders, School Leaders, Teachers </t>
  </si>
  <si>
    <t>Title III - Set Asides</t>
  </si>
  <si>
    <t>Title III - Program Plan</t>
  </si>
  <si>
    <t>Title III - Program Activities Budget</t>
  </si>
  <si>
    <t>Title IV - LEA Application</t>
  </si>
  <si>
    <t>Complete, Question #2 only</t>
  </si>
  <si>
    <t xml:space="preserve">Title IV - Set Asides </t>
  </si>
  <si>
    <t>Title IV - Program Plan - Well Rounded Education</t>
  </si>
  <si>
    <t>Title IV - Budget - Well Rounded Education</t>
  </si>
  <si>
    <t>Complete, if Title IV allocation is more than $30,000.</t>
  </si>
  <si>
    <t>Title IV - Program Plan - Safe and Healthy Schools</t>
  </si>
  <si>
    <t xml:space="preserve">Complete, if Title IV allocation is more than $30,000. </t>
  </si>
  <si>
    <t>Title IV - Budget - Safe and Healthy Schools</t>
  </si>
  <si>
    <t>Title IV - Program Plan - Effective Use of Technology</t>
  </si>
  <si>
    <t>Title IV - Budget -Effective Use of Technology</t>
  </si>
  <si>
    <t xml:space="preserve">If your LEA partially consolidated any Title grant, follow the unconsolidated column for the unconsolidated portion of the allocation. 
</t>
  </si>
  <si>
    <t>LEAs receiving less than $30,000 Title IV allocation may use the funding for any category in any ratio.</t>
  </si>
  <si>
    <r>
      <t xml:space="preserve">Directions: Use this sheet to enter strategies that will be funded throught the the ConApp.   
</t>
    </r>
    <r>
      <rPr>
        <sz val="11"/>
        <rFont val="Calibri"/>
        <family val="2"/>
        <scheme val="minor"/>
      </rPr>
      <t>1. Select the grant program from the dropdown. 
2. Enter the strategy name. 
3. Summarize the activities that will be funded to implement the strategy
4. If staff are included in strategy activities, list the name(s) of the role(s) (e.g., Program Coordinator, Instructional Specialist)</t>
    </r>
  </si>
  <si>
    <t>Strategy Number</t>
  </si>
  <si>
    <t>Strategy Name</t>
  </si>
  <si>
    <t xml:space="preserve">Strategy Summary </t>
  </si>
  <si>
    <t>Positions/Activities</t>
  </si>
  <si>
    <t>Consolidated Schoolwide Program Pool</t>
  </si>
  <si>
    <t>Math</t>
  </si>
  <si>
    <t>Site Code</t>
  </si>
  <si>
    <t>Line Item Number</t>
  </si>
  <si>
    <t>Program Category</t>
  </si>
  <si>
    <t>Role</t>
  </si>
  <si>
    <t># of Staff in Role</t>
  </si>
  <si>
    <t>Amount</t>
  </si>
  <si>
    <t>Item(s) to be Purchased</t>
  </si>
  <si>
    <t>Program Activity</t>
  </si>
  <si>
    <t>Cost Basis</t>
  </si>
  <si>
    <t>Application Review Checklist Questions</t>
  </si>
  <si>
    <t>LEA Notes</t>
  </si>
  <si>
    <t>OSSE Notes</t>
  </si>
  <si>
    <r>
      <rPr>
        <b/>
        <sz val="12"/>
        <color theme="1"/>
        <rFont val="Calibri"/>
        <family val="2"/>
        <scheme val="minor"/>
      </rPr>
      <t xml:space="preserve">Directions: </t>
    </r>
    <r>
      <rPr>
        <sz val="12"/>
        <color theme="1"/>
        <rFont val="Calibri"/>
        <family val="2"/>
        <scheme val="minor"/>
      </rPr>
      <t>Use this sheet to draft responses to the prompt in the ConApp.</t>
    </r>
  </si>
  <si>
    <t xml:space="preserve">To provide comprehensive answers to the queries in this section, utilize the questions and prompts in the adjacent column as a reference. This checklist is founded on the EGMS review criteria and is employed by OSSE Grant Specialists and Grant Managers to evaluate your LEA's ConApp. </t>
  </si>
  <si>
    <t xml:space="preserve">1. </t>
  </si>
  <si>
    <r>
      <t xml:space="preserve">Describe the steps the LEA proposes to take to ensure equitable access to and participation in the program(s) to be funded in this application. Please explain how the program design ensures that equity concerns related to access and participation are addressed for students, families, or educators that may have barriers due to their gender, race, national origin, color, disability, age, or other barriers specific to the LEA’s circumstances, such as economic disadvantage, or homelessness.  
The response must 1) identify potential barriers based on the LEA’s circumstances that may prevent your students, educators, parents, and community members from access or participation in the funded activities; and 2) provide a clear and succinct description of the steps the LEA may take ensure access and participation and overcome those barriers. More information about the GEPA (Section 427) provision requirement is available here. https://sites.ed.gov/idea/files/Grants-General-Education-Provisions-Act-Section-427.pdf </t>
    </r>
    <r>
      <rPr>
        <b/>
        <sz val="11"/>
        <color rgb="FFFF0000"/>
        <rFont val="Calibri"/>
        <family val="2"/>
        <scheme val="minor"/>
      </rPr>
      <t xml:space="preserve">Note: This is a required response for All LEAs. </t>
    </r>
  </si>
  <si>
    <r>
      <t xml:space="preserve">Does the response: 
</t>
    </r>
    <r>
      <rPr>
        <i/>
        <sz val="11"/>
        <color rgb="FFFF0000"/>
        <rFont val="Calibri"/>
        <family val="2"/>
        <scheme val="minor"/>
      </rPr>
      <t xml:space="preserve">- Summarize specific skills, supplies, access, instruction gaps, outside-of-classroom needs, etc. that students, educators and schools require to reach standards of high academic performance?	</t>
    </r>
  </si>
  <si>
    <t>Describe how your entity’s existing mission, policies or commitments ensure equitable access to, and equitable participation in, the proposed project or activity.</t>
  </si>
  <si>
    <r>
      <t xml:space="preserve">Does the response: 
</t>
    </r>
    <r>
      <rPr>
        <i/>
        <sz val="11"/>
        <color theme="1"/>
        <rFont val="Calibri"/>
        <family val="2"/>
        <scheme val="minor"/>
      </rPr>
      <t>-Clearly describe how their mission ensure commitment to equitable access and participation in funded activities?</t>
    </r>
  </si>
  <si>
    <t>Describe barriers that may impede equitable access and participation of students, educators, or other beneficiaries, based on the proposed project or activity?</t>
  </si>
  <si>
    <r>
      <t xml:space="preserve">Does the response: 
</t>
    </r>
    <r>
      <rPr>
        <i/>
        <sz val="11"/>
        <color theme="1"/>
        <rFont val="Calibri"/>
        <family val="2"/>
        <scheme val="minor"/>
      </rPr>
      <t>-Clearly describe barriers that may prevent beneficiaries from accessing or participating in the funded activities?</t>
    </r>
  </si>
  <si>
    <t>Describe steps that will be taken to address such barriers to equitable access and participation in the proposed project or activity, based on the barriers identified.</t>
  </si>
  <si>
    <r>
      <t xml:space="preserve">Does the response: 
</t>
    </r>
    <r>
      <rPr>
        <i/>
        <sz val="11"/>
        <color theme="1"/>
        <rFont val="Calibri"/>
        <family val="2"/>
        <scheme val="minor"/>
      </rPr>
      <t>-Clearly describe what the LEA will do to reduce or mitigate the barriers to access or participate in the program plan(s) in the funded activities?</t>
    </r>
  </si>
  <si>
    <t>Include a timeline, including targeted milestones, for addressing these identified barriers.</t>
  </si>
  <si>
    <r>
      <t xml:space="preserve">Does the response: 
</t>
    </r>
    <r>
      <rPr>
        <i/>
        <sz val="11"/>
        <color theme="1"/>
        <rFont val="Calibri"/>
        <family val="2"/>
        <scheme val="minor"/>
      </rPr>
      <t>-Clearly included a timeline for meeting targeted milestones for removing identified barriers?</t>
    </r>
  </si>
  <si>
    <t>More information about the GEPA (Section 427) provision requirement is available here.</t>
  </si>
  <si>
    <r>
      <rPr>
        <b/>
        <sz val="12"/>
        <color theme="1"/>
        <rFont val="Calibri"/>
        <family val="2"/>
        <scheme val="minor"/>
      </rPr>
      <t xml:space="preserve">Directions: </t>
    </r>
    <r>
      <rPr>
        <sz val="12"/>
        <color theme="1"/>
        <rFont val="Calibri"/>
        <family val="2"/>
        <scheme val="minor"/>
      </rPr>
      <t xml:space="preserve">Use this sheet to draft responses to the prompts in the ConApp.  Please enter all responses and fund allocations in each cell highlighted in Goldenrod. </t>
    </r>
  </si>
  <si>
    <t>What are the identified needs of the schools in the LEA, based on the most comprehensive needs assessment, particularly the needs of children who are failing, or at-risk of failing to meet the academic standards?</t>
  </si>
  <si>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Summarize specific skills, supplies, access, instruction gaps, outside-of-classroom needs, etc. that students, educators and schools require to reach standards of high academic performance?</t>
    </r>
  </si>
  <si>
    <t>How and why was the decision made to consolidate these funds?</t>
  </si>
  <si>
    <r>
      <rPr>
        <b/>
        <sz val="11"/>
        <color theme="1"/>
        <rFont val="Calibri"/>
        <family val="2"/>
        <scheme val="minor"/>
      </rPr>
      <t xml:space="preserve">Does the response: </t>
    </r>
    <r>
      <rPr>
        <i/>
        <sz val="11"/>
        <color theme="1"/>
        <rFont val="Calibri"/>
        <family val="2"/>
        <scheme val="minor"/>
      </rPr>
      <t xml:space="preserve">
Summarize specific deciding factors such as stakeholder input, student and school data, or areas of need better addressed by consolidated funds?</t>
    </r>
  </si>
  <si>
    <t>How will the strategies of the consolidated schoolwide plan(s) meet the intents and purposes of each funding stream?</t>
  </si>
  <si>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Summarize a description of how the intents and purposes will be met for each funding source included in the consolidation? The intent and purposes statement may or may not reflect how the money from each funding source is being spent, but must collectively address how the school is meeting the intents and purposes of all programs consolidated</t>
    </r>
    <r>
      <rPr>
        <sz val="11"/>
        <color theme="1"/>
        <rFont val="Calibri"/>
        <family val="2"/>
        <scheme val="minor"/>
      </rPr>
      <t>.</t>
    </r>
  </si>
  <si>
    <t>Describe how this year’s schoolwide program plan(s) changed from last year’s schoolwide plan(s) in response to the annual evaluation(s)?</t>
  </si>
  <si>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 xml:space="preserve">Summarize the changes to the schoolwide plan(s) in response to the annual evaluation. If the plan is not changing in response to new data, explain why the strategies are being continued. </t>
    </r>
  </si>
  <si>
    <t>Describe when and what assessments, instruction, data, and/or interventions will be analyzed to determine the effectiveness of programs and activities to revise, modify, or discontinue the schoolwide program plan for the next school year?</t>
  </si>
  <si>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Summarize when it happens (spring, summer, fall, winter) and how each school will gather feedback (i.e., focus group, surveys, open discussion forum, etc.) to include in the annual evaluation to revise the plan to ensure continuous improvement for the next school year?</t>
    </r>
  </si>
  <si>
    <r>
      <t xml:space="preserve">Directions: Use this sheet to draft responses to the prompts in the ConApp.   
</t>
    </r>
    <r>
      <rPr>
        <sz val="11"/>
        <rFont val="Calibri"/>
        <family val="2"/>
        <scheme val="minor"/>
      </rPr>
      <t>1. Name the strategies of the consolidated schoolwide program(s).
2. Summarize the activities that will be funded to implement the strategy
3. If staff are included in strategy activities, list the name(s) of the role(s) (e.g., Program Coordinator, Instructional Specialist)</t>
    </r>
  </si>
  <si>
    <t xml:space="preserve">Strategy </t>
  </si>
  <si>
    <t>Name the strategy of the schoolwide program plan(s) that will be funded to improve the educational programs of the schools(s).</t>
  </si>
  <si>
    <t>Summarize the activities that will be funded to implement the plans’ strategy. In the summary, describe (a) the alignment of the activities with the identified needs, (b) the strategy’s activities and (c) the strategy’s goals or expected outcomes.</t>
  </si>
  <si>
    <t>If staff are included in strategy activities, list the name(s) of the role(s) (e.g. Program Director, Program Manager, Dean of Students).</t>
  </si>
  <si>
    <t>[Enter Strategy #1]</t>
  </si>
  <si>
    <r>
      <t xml:space="preserve">Does the response:
</t>
    </r>
    <r>
      <rPr>
        <i/>
        <sz val="11"/>
        <color theme="1"/>
        <rFont val="Calibri"/>
        <family val="2"/>
        <scheme val="minor"/>
      </rPr>
      <t>- name the strategy, 
-summarize activities/programs, 
- and list the positions funded based on the school’s identified needs.</t>
    </r>
  </si>
  <si>
    <t>[Enter Strategy #2</t>
  </si>
  <si>
    <t>[Enter Strategy #3]</t>
  </si>
  <si>
    <t>[Enter Strategy #4]</t>
  </si>
  <si>
    <t>[Enter Strategy #5]</t>
  </si>
  <si>
    <t>[Enter Strategy #6]</t>
  </si>
  <si>
    <t>[Enter Strategy #7]</t>
  </si>
  <si>
    <t>[Enter Strategy #8]</t>
  </si>
  <si>
    <t>[Enter Strategy #9]</t>
  </si>
  <si>
    <t>[Enter Strategy #10]</t>
  </si>
  <si>
    <t xml:space="preserve">  </t>
  </si>
  <si>
    <t>Consolidated Schoolwide Plan Program Activities Budget</t>
  </si>
  <si>
    <r>
      <rPr>
        <b/>
        <sz val="12"/>
        <color theme="1"/>
        <rFont val="Calibri"/>
        <family val="2"/>
        <scheme val="minor"/>
      </rPr>
      <t>Directions</t>
    </r>
    <r>
      <rPr>
        <sz val="12"/>
        <color theme="1"/>
        <rFont val="Calibri"/>
        <family val="2"/>
        <scheme val="minor"/>
      </rPr>
      <t xml:space="preserve">:  For salaries and benefits, the LEA must provide a list of all planned expenditures from the Consolidated Schoolwide Program pool of funds. All expenditures in this section must match the total amount consolidated from all funds sources. Enter text or numbers in the goldenrod cells. 
Site Code - Enter here to identify the location of the expenditure, ex. 0000, 1245
Program Category - Choose from the drop-down menu to select the appropriate category for the expenditure. 10- Instruction for Teachers, 20 - Support Services for Counselors, Assistant Principals
Strategy - Choose from the drop-down menu to select the strategy entered in the Consolidated Schoolwide Program Plan tab. Strategies will auto-populate from the previous tab. Do not enter text here. 
Role - Type the role's name that corresponds with the strategy entered in the Consolidated Schoolwide Program tab. Ex. Director, Teacher, Instructional Assistant
# of Staff in Role - Enter the number of staff that the grant will be funding, even if the grant is only funding a portion of the staff member's salary. Ex. If there will be 3 Teachers funded, enter 3 in this field.
Amount - The worksheet will calculate the total amount. ex. 1 Teacher salary and benefits cost is $50,000, but 3 will be funded in the grant, enter $50,000. </t>
    </r>
  </si>
  <si>
    <t>Program Activity Budget - Salaries and Benefits</t>
  </si>
  <si>
    <t>Budget Category</t>
  </si>
  <si>
    <t>Amount Per Staff</t>
  </si>
  <si>
    <t>Total Amount</t>
  </si>
  <si>
    <t>Notes</t>
  </si>
  <si>
    <t>Salaries and Benefits Total</t>
  </si>
  <si>
    <r>
      <rPr>
        <b/>
        <u/>
        <sz val="11"/>
        <color theme="1"/>
        <rFont val="Calibri"/>
        <family val="2"/>
        <scheme val="minor"/>
      </rPr>
      <t>Please review each line item under Salaries and Benefits to assess whether your LEA meets the requirements.</t>
    </r>
    <r>
      <rPr>
        <sz val="11"/>
        <color theme="1"/>
        <rFont val="Calibri"/>
        <family val="2"/>
        <scheme val="minor"/>
      </rPr>
      <t xml:space="preserve">
</t>
    </r>
    <r>
      <rPr>
        <i/>
        <sz val="11"/>
        <color theme="1"/>
        <rFont val="Calibri"/>
        <family val="2"/>
        <scheme val="minor"/>
      </rPr>
      <t>- Choose the correct program category for each role.
- Choose the correct strategy for each planned expense. 
- Provide the correct role title (s) aligned with the program plan strategy.
-Provide the correct number of staff in a role that is allowable and reasonable for each planned expense</t>
    </r>
    <r>
      <rPr>
        <b/>
        <i/>
        <sz val="11"/>
        <color theme="1"/>
        <rFont val="Calibri"/>
        <family val="2"/>
        <scheme val="minor"/>
      </rPr>
      <t>.</t>
    </r>
  </si>
  <si>
    <t>Salaries and Benefits</t>
  </si>
  <si>
    <t>1</t>
  </si>
  <si>
    <t>10 - Instruction</t>
  </si>
  <si>
    <t>Example Strategy 1</t>
  </si>
  <si>
    <t>ELA Teachers</t>
  </si>
  <si>
    <t>2</t>
  </si>
  <si>
    <t>[Enter Strategy #2]</t>
  </si>
  <si>
    <t>Math Teachers</t>
  </si>
  <si>
    <t>3</t>
  </si>
  <si>
    <t>Assistant Director</t>
  </si>
  <si>
    <t>4</t>
  </si>
  <si>
    <t>20 - Support Services</t>
  </si>
  <si>
    <t>5</t>
  </si>
  <si>
    <t>6</t>
  </si>
  <si>
    <t>7</t>
  </si>
  <si>
    <t>8</t>
  </si>
  <si>
    <t>9</t>
  </si>
  <si>
    <t>10</t>
  </si>
  <si>
    <t>11</t>
  </si>
  <si>
    <t>12</t>
  </si>
  <si>
    <t>13</t>
  </si>
  <si>
    <t>14</t>
  </si>
  <si>
    <t>15</t>
  </si>
  <si>
    <t>16</t>
  </si>
  <si>
    <t>17</t>
  </si>
  <si>
    <t>18</t>
  </si>
  <si>
    <t>19</t>
  </si>
  <si>
    <t>20</t>
  </si>
  <si>
    <r>
      <rPr>
        <b/>
        <sz val="12"/>
        <color theme="1"/>
        <rFont val="Calibri"/>
        <family val="2"/>
        <scheme val="minor"/>
      </rPr>
      <t>Directions:</t>
    </r>
    <r>
      <rPr>
        <sz val="12"/>
        <color theme="1"/>
        <rFont val="Calibri"/>
        <family val="2"/>
        <scheme val="minor"/>
      </rPr>
      <t xml:space="preserve">  For the following four budget categories, the LEA must provide a list of all planned expenditures from the Consolidated Schoolwide Program pool of funds. All expenditures in this section must match the total amount consolidated from all funds sources. Enter text or numbers in the goldenrod cells. 
Site Code - Enter here to identify the location of the expenditure, ex. 0000, 1245
Item(s) to be Purchased - Enter a description of the items or items to be purchased. Ex. Professional Development Contract for ELA and Math Teachers.
Program Category - Choose from the drop-down menu to select the appropriate category for the expenditure ex. 10- Instruction, Training for Teachers, 20 - Support Services, Training for Counselors, Assistant Principal
Strategy - Choose from the drop-down menu to select the strategy entered in the Consolidated Schoolwide Program Plan tab. Strategies will auto-populate from the previous account. Do not enter text here. 
Cost Basis -  To calculate the cost basis, multiply the cost of the item(s)times the number of units for purchase. The cost basis should demonstrate the reasonableness of the expense. Type a description of how the items will be distributed—ex. 4 Professional development sessions for  3 ELA and 3 Math Teachers for $450 each.  
Estimated Cost Per Item Purchased - Enter the cost from the cost basis for one item. ex. $450
Amount - The worksheet will calculate the total amount from the Estimated Cost Per Item Purchased column. ex. 1 Teacher salary and benefits cost is $50,000, but 3 will be funded in the grant, enter $50,000. </t>
    </r>
  </si>
  <si>
    <t>Program Activity Budget - Professional Services</t>
  </si>
  <si>
    <t>Estimated # of Item(s) to be purchased</t>
  </si>
  <si>
    <t>Estimated Cost Per Item</t>
  </si>
  <si>
    <t>Professional Services Total</t>
  </si>
  <si>
    <r>
      <rPr>
        <b/>
        <i/>
        <u/>
        <sz val="11"/>
        <color theme="1"/>
        <rFont val="Calibri"/>
        <family val="2"/>
        <scheme val="minor"/>
      </rPr>
      <t>Please review each line item under Professional Services to assess whether your LEA meets the requirements.</t>
    </r>
    <r>
      <rPr>
        <sz val="11"/>
        <color theme="1"/>
        <rFont val="Calibri"/>
        <family val="2"/>
        <scheme val="minor"/>
      </rPr>
      <t xml:space="preserve">
</t>
    </r>
    <r>
      <rPr>
        <i/>
        <sz val="11"/>
        <color theme="1"/>
        <rFont val="Calibri"/>
        <family val="2"/>
        <scheme val="minor"/>
      </rPr>
      <t xml:space="preserve">
-Provide a clear description of items to be purchased.
-Choose the correct program category for each planned expense.
-Choose the correct strategy for each planned expense.
-Provide a cost basis that is allowable and reasonable for each planned expense.</t>
    </r>
  </si>
  <si>
    <t>Professional Services</t>
  </si>
  <si>
    <t>ex: Training for  3 ELA and 3 Math Teachers at a cost of $450 each.</t>
  </si>
  <si>
    <t xml:space="preserve">ex: Consultant to provide year round support to new teachers </t>
  </si>
  <si>
    <t>Program Activity Budget  - Equipment</t>
  </si>
  <si>
    <t>Items to be Purchased</t>
  </si>
  <si>
    <t xml:space="preserve">Estimated Cost Per Item </t>
  </si>
  <si>
    <t>Equipment Total</t>
  </si>
  <si>
    <r>
      <rPr>
        <b/>
        <i/>
        <u/>
        <sz val="11"/>
        <color theme="1"/>
        <rFont val="Calibri"/>
        <family val="2"/>
        <scheme val="minor"/>
      </rPr>
      <t>Please review each line item under Equipment to assess whether your LEA meets the requirements.</t>
    </r>
    <r>
      <rPr>
        <sz val="11"/>
        <color theme="1"/>
        <rFont val="Calibri"/>
        <family val="2"/>
        <scheme val="minor"/>
      </rPr>
      <t xml:space="preserve">
</t>
    </r>
    <r>
      <rPr>
        <i/>
        <sz val="11"/>
        <color theme="1"/>
        <rFont val="Calibri"/>
        <family val="2"/>
        <scheme val="minor"/>
      </rPr>
      <t xml:space="preserve">
-Provide a clear description of items to be purchased.
-Choose the correct program category for each planned expense.
-Choose the correct strategy for each planned expense.
-Provide a cost basis that is allowable and reasonable for each planned expense.</t>
    </r>
  </si>
  <si>
    <t>Equipment</t>
  </si>
  <si>
    <t>Program Activity Budget - Supplies and Materials</t>
  </si>
  <si>
    <t>Supplies and Materials Total</t>
  </si>
  <si>
    <r>
      <rPr>
        <b/>
        <i/>
        <u/>
        <sz val="11"/>
        <color theme="1"/>
        <rFont val="Calibri"/>
        <family val="2"/>
        <scheme val="minor"/>
      </rPr>
      <t>Please review each line item under Supplies and Materials to assess whether your LEA meets the requirements.</t>
    </r>
    <r>
      <rPr>
        <sz val="11"/>
        <color theme="1"/>
        <rFont val="Calibri"/>
        <family val="2"/>
        <scheme val="minor"/>
      </rPr>
      <t xml:space="preserve">
</t>
    </r>
    <r>
      <rPr>
        <i/>
        <sz val="11"/>
        <color theme="1"/>
        <rFont val="Calibri"/>
        <family val="2"/>
        <scheme val="minor"/>
      </rPr>
      <t xml:space="preserve">
-Provide a clear description of items to be purchased.
-Choose the correct program category for each planned expense.
-Choose the correct strategy for each planned expense.
-Provide a cost basis that is allowable and reasonable for each planned expense.</t>
    </r>
  </si>
  <si>
    <t>Supplies and Materials</t>
  </si>
  <si>
    <t>Program Activity Budget - Other Objects</t>
  </si>
  <si>
    <t>Other Objects Total</t>
  </si>
  <si>
    <r>
      <rPr>
        <b/>
        <i/>
        <u/>
        <sz val="11"/>
        <color theme="1"/>
        <rFont val="Calibri"/>
        <family val="2"/>
        <scheme val="minor"/>
      </rPr>
      <t>Please review each line item under other objects to assess whether your LEA meets the requirements.</t>
    </r>
    <r>
      <rPr>
        <sz val="11"/>
        <color theme="1"/>
        <rFont val="Calibri"/>
        <family val="2"/>
        <scheme val="minor"/>
      </rPr>
      <t xml:space="preserve">
</t>
    </r>
    <r>
      <rPr>
        <i/>
        <sz val="11"/>
        <color theme="1"/>
        <rFont val="Calibri"/>
        <family val="2"/>
        <scheme val="minor"/>
      </rPr>
      <t xml:space="preserve">
-Provide a clear description of items to be purchased.
-Choose the correct program category for each planned expense.
-Choose the correct strategy for each planned expense.
-Provide a cost basis that is allowable and reasonable for each planned expense.</t>
    </r>
  </si>
  <si>
    <t>Other Objects</t>
  </si>
  <si>
    <t>Title I LEA Plan</t>
  </si>
  <si>
    <t xml:space="preserve">Directions: To provide comprehensive answers to the queries in this section, utilize the questions and prompts in the adjacent column as a reference. This checklist is founded on the EGMS review criteria and is employed by OSSE Grant Specialists and Grant Managers to evaluate your LEA's ConApp. </t>
  </si>
  <si>
    <r>
      <t xml:space="preserve">Describe how students' progress will be monitored in meeting academic standards by: (Section 1112(b)(1)(A-D))
  </t>
    </r>
    <r>
      <rPr>
        <sz val="11"/>
        <color theme="1"/>
        <rFont val="Calibri"/>
        <family val="2"/>
        <scheme val="minor"/>
      </rPr>
      <t>a) developing and implementing a well-rounded program of instruction to meet the  academic needs of all students;
  b) identifying students who may be at risk for academic failure;
  c) providing additional educational assistance to individual students the LEA or school determines need help in meeting the challenging State academic standards; and
  d) identifying and implementing instructional and other strategies intended to strengthen academic programs and improve school conditions for student learning.</t>
    </r>
  </si>
  <si>
    <r>
      <rPr>
        <b/>
        <sz val="11"/>
        <color theme="1"/>
        <rFont val="Calibri"/>
        <family val="2"/>
        <scheme val="minor"/>
      </rPr>
      <t>Does the response:</t>
    </r>
    <r>
      <rPr>
        <sz val="11"/>
        <color theme="1"/>
        <rFont val="Calibri"/>
        <family val="2"/>
        <scheme val="minor"/>
      </rPr>
      <t xml:space="preserve"> 
</t>
    </r>
    <r>
      <rPr>
        <i/>
        <sz val="11"/>
        <color theme="1"/>
        <rFont val="Calibri"/>
        <family val="2"/>
        <scheme val="minor"/>
      </rPr>
      <t xml:space="preserve">- Summarize specific courses, activities, and programs that will provide students access to a well-rounded instruction program to meet the academic needs of all students? </t>
    </r>
    <r>
      <rPr>
        <b/>
        <i/>
        <sz val="11"/>
        <color theme="1"/>
        <rFont val="Calibri"/>
        <family val="2"/>
        <scheme val="minor"/>
      </rPr>
      <t>and</t>
    </r>
    <r>
      <rPr>
        <i/>
        <sz val="11"/>
        <color theme="1"/>
        <rFont val="Calibri"/>
        <family val="2"/>
        <scheme val="minor"/>
      </rPr>
      <t xml:space="preserve">
- Summarize the process for identifying students who may be at risk for academic failure? </t>
    </r>
    <r>
      <rPr>
        <b/>
        <i/>
        <sz val="11"/>
        <color theme="1"/>
        <rFont val="Calibri"/>
        <family val="2"/>
        <scheme val="minor"/>
      </rPr>
      <t>and</t>
    </r>
    <r>
      <rPr>
        <i/>
        <sz val="11"/>
        <color theme="1"/>
        <rFont val="Calibri"/>
        <family val="2"/>
        <scheme val="minor"/>
      </rPr>
      <t xml:space="preserve">
- Summarize specific additional educational assistance to individual students that need help in meeting the state standards? </t>
    </r>
    <r>
      <rPr>
        <b/>
        <i/>
        <sz val="11"/>
        <color theme="1"/>
        <rFont val="Calibri"/>
        <family val="2"/>
        <scheme val="minor"/>
      </rPr>
      <t>and</t>
    </r>
    <r>
      <rPr>
        <i/>
        <sz val="11"/>
        <color theme="1"/>
        <rFont val="Calibri"/>
        <family val="2"/>
        <scheme val="minor"/>
      </rPr>
      <t xml:space="preserve">
- Summarize the identification and implementation of instructional and other strategies intended to strengthen academic programs and improve school conditions for student learning?</t>
    </r>
  </si>
  <si>
    <t>Describe the process used to identify and address any disparities that result in low-income students and minority students being taught by ineffective, inexperienced, or out-of-field teachers at higher rates than other students.  (Section 1112(b)(2))</t>
  </si>
  <si>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 xml:space="preserve">
Summarize specific actions that will be taken to address any disparities discovered during the OSSE Faculty and Staff data collection process (i.e., teacher evaluation system, hiring, retention, compensation)?</t>
    </r>
  </si>
  <si>
    <t>Describe the services that will be provided to homeless children and youths to support the enrollment, attendance, and success of homeless children and youths in coordination with the services provided under the McKinney-Vento Homeless Assistance Act (42 U.S.C. 11301 et seq.). (Section 1112(b)(6))</t>
  </si>
  <si>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 xml:space="preserve">
Summarize the homeless liaison’s role in assisting homeless children (i.e., enrollment, graduation fees, supplies and materials, transportation, attendance, coordination with services under McKinney-Vento)?</t>
    </r>
  </si>
  <si>
    <t>Describe efforts used to reduce the overuse of discipline practices that remove students from the classroom. which may include identifying and supporting schools with high rates of discipline, disaggregated by each of the statutorily identified subgroups (economically disadvantaged, students from major racial and ethnic groups, children with disabilities, and English learners) of students. (Section 1112(b)(11) and 1111(c)(2))</t>
  </si>
  <si>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 xml:space="preserve">
-Summarize how disaggregated data (i.e., office discipline referrals, in-school suspensions, out-of-school suspensions, expulsions, etc.) on student discipline is collected? </t>
    </r>
    <r>
      <rPr>
        <b/>
        <i/>
        <sz val="11"/>
        <color theme="1"/>
        <rFont val="Calibri"/>
        <family val="2"/>
        <scheme val="minor"/>
      </rPr>
      <t>and</t>
    </r>
    <r>
      <rPr>
        <i/>
        <sz val="11"/>
        <color theme="1"/>
        <rFont val="Calibri"/>
        <family val="2"/>
        <scheme val="minor"/>
      </rPr>
      <t xml:space="preserve">
-Summarize specific methods used to reduce overuse of discipline practices (i.e., family engagement, schoolwide tiered model, RTI, PBIS, SST, restorative justice practices, social-emotional learning, trauma-informed approaches, etc.)?</t>
    </r>
  </si>
  <si>
    <t>Describe, if applicable, the support, coordination, and integration of services with early childhood education programs (particularly Head Start programs) at the LEA level or the individual school level, including plans for the transition of participants in such programs to local elementary school programs. (Section 1112(b)(8))</t>
  </si>
  <si>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 xml:space="preserve">
Summarize how the LEA will support, coordinate, and integrate Title I services with early childhood programs at the school- or LEA-level?</t>
    </r>
  </si>
  <si>
    <t>Describe, if applicable, the activities implemented to facilitate effective transitions for students from middle grades to high school -including, if applicable, (1) coordination with institutions of higher education, employers, and other local partners; and (2) increased student access to early college, high school or dual or concurrent enrollment opportunities, or career counseling to identify student interests and skills.  (Section 1112(b)(10))</t>
  </si>
  <si>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 xml:space="preserve">
Summarize transition strategies to facilitate effective transitions for students from middle grades to high school (i.e., freshman orientation, college and career readiness skills, open house, individual learning plans, etc.) or any other strategies to facilitate transition?</t>
    </r>
  </si>
  <si>
    <t>Describe, if applicable, the activities implemented to facilitate effective transitions for students’ high school to postsecondary education -including, if applicable, (1) coordination with institutions of higher education, employers, and other local partners; and (2) increased student access to early college, high school or dual or concurrent enrollment opportunities, or career counseling to identify student interests and skills.  (Section 1112(b)(10))</t>
  </si>
  <si>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 xml:space="preserve">
Summarize transition strategies to facilitate effective transitions for students from high school to postsecondary education (i.e., discuss academic progress and post high school plans, provide informational meetings on apprenticeship programs, financial aid workshops, invite college recruiters to meet with students, assist with submitting transcripts and letters of recommendations if needed, etc.) or any other strategies to facilitate transition?</t>
    </r>
  </si>
  <si>
    <t>If applicable, describe LEA programs to coordinate and integrate academic and career and technical education content with coordinated instructional strategies and/or work-based learning opportunities. (Section 1112(b)(12)(A-B)</t>
  </si>
  <si>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 xml:space="preserve">
Summarize if Title I funds will supplement the career technical education program by providing such things as job shadowing, service learning, internships, any other opportunities or experiences that help students be prepared to work in local businesses or industries?</t>
    </r>
  </si>
  <si>
    <t xml:space="preserve"> If applicable, unsatisfactory comments from parents of participating children on the LEA plan are uploaded. (Section 1116(c)(5))</t>
  </si>
  <si>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 xml:space="preserve">
Upload unsatisfactory comments from parents of participating children on the LEA plan, if applicable?</t>
    </r>
  </si>
  <si>
    <t>If an LEA has a school identified for comprehensive support and improvement, describe the process that will be used to develop, with stakeholders (including school leaders, teachers, and parents), the comprehensive support and improvement plan for each identified school.  (Sections 1111(d)(1)(B) and Section 1112(b)(3))</t>
  </si>
  <si>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 xml:space="preserve">
Summarize specific opportunities for stakeholders to be engaged in the process of developing comprehensive support and improvement plans?</t>
    </r>
  </si>
  <si>
    <t>If the LEA has school identified for targeted support and improvement, describe the process that will be used to develop, with stakeholders (including school leaders, teachers, and parents) the targeted support and improvement plan for each identified school. (Sections 1111(d)(2)(B), and 1112(b)(3)).</t>
  </si>
  <si>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Summarize specific opportunities for stakeholders to be engaged in the process of developing targeted support and improvement plans?</t>
    </r>
  </si>
  <si>
    <t>If an LEA has schools identified as targeted support and improvement, describe the process that will be used to notify the schools targeted classification and the responsibility of the school to develop, with stakeholders (including school leaders, teachers, and parents), the targeted support and improvement plan.  (Sections 1111(d)(2)(B), and 1112(b)(3)).</t>
  </si>
  <si>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 xml:space="preserve">-Summarize how schools will be notified of their classification as targeted support and improvement? </t>
    </r>
    <r>
      <rPr>
        <b/>
        <i/>
        <sz val="11"/>
        <color theme="1"/>
        <rFont val="Calibri"/>
        <family val="2"/>
        <scheme val="minor"/>
      </rPr>
      <t>and</t>
    </r>
    <r>
      <rPr>
        <i/>
        <sz val="11"/>
        <color theme="1"/>
        <rFont val="Calibri"/>
        <family val="2"/>
        <scheme val="minor"/>
      </rPr>
      <t xml:space="preserve">
-Summarize how stakeholders will be engaged in the process of developing targeted support and improvement plans? </t>
    </r>
  </si>
  <si>
    <r>
      <t xml:space="preserve">Directions: </t>
    </r>
    <r>
      <rPr>
        <sz val="12"/>
        <color theme="1"/>
        <rFont val="Calibri"/>
        <family val="2"/>
        <scheme val="minor"/>
      </rPr>
      <t>To provide comprehensive answers to the queries in this section, utilize the questions and prompts in the adjacent column as a reference. This checklist is founded on the EGMS review criteria and is employed by OSSE Grant Specialists and Grant Managers to evaluate your LEA's ConApp</t>
    </r>
    <r>
      <rPr>
        <b/>
        <sz val="12"/>
        <color theme="1"/>
        <rFont val="Calibri"/>
        <family val="2"/>
        <scheme val="minor"/>
      </rPr>
      <t>.</t>
    </r>
  </si>
  <si>
    <r>
      <t xml:space="preserve">Indicate below which methods are used by the LEA in order to meaningfully engage with parents and family members. Documentation may be requested as evidence during monitoring. Methods which are required are indicated in bold text.
	Written school level parent and family engagement policy (required by Section 1116(b)(1))
	Annual parent meeting at each Title I school (required by Sections 1116(c)(1) and  (1116)(c)(4)(B))
	Home Language Survey (required by Section 1112)
	School/parent compact (required by Section 1116(d)) (DCPS only) </t>
    </r>
    <r>
      <rPr>
        <sz val="11"/>
        <color theme="1"/>
        <rFont val="Calibri"/>
        <family val="2"/>
        <scheme val="minor"/>
      </rPr>
      <t>(Charters optional)
	School meetings offered at a variety of times (Section 1116(c)(2))
	Parent/family resource center (Section 1116(e)(4)) [DCPS only, Optional for Charter school]
	Family literacy programs (Section 1116(e)(7)) [DCPS only, Optional for Charter schools]
	Parent-teacher conferences (Section 1116(e)(10)) [DCPS only, Optional for Charter schools]
	Home visits (Section 1116(e)(10)) [DCPS only, Optional for Charter schools]
	Parent advisory council (Section 1116(e)(12)) [DCPS only, Optional for Charter schools]
	Other (please specify) (See Section 1116(e)(6), (8), (9), (11), (13))</t>
    </r>
  </si>
  <si>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 Check all required methods, and if applicable any additional methods, to meaningfully engage parents and family members?</t>
    </r>
  </si>
  <si>
    <t>Describe how parents and family members are involved in the development of the Title I-A parent and family engagement policy?</t>
  </si>
  <si>
    <r>
      <rPr>
        <b/>
        <sz val="11"/>
        <color theme="1"/>
        <rFont val="Calibri"/>
        <family val="2"/>
        <scheme val="minor"/>
      </rPr>
      <t>Does the response:</t>
    </r>
    <r>
      <rPr>
        <i/>
        <sz val="11"/>
        <color theme="1"/>
        <rFont val="Calibri"/>
        <family val="2"/>
        <scheme val="minor"/>
      </rPr>
      <t xml:space="preserve"> 
-Summarize specific opportunities that exists for parents and family members to be actively involved in the development of the parent and family engagement policy (i.e., for each school or schools in each grade span)?</t>
    </r>
  </si>
  <si>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 Summarize when the parent and family engagement policy is typically reviewed, revised, and when the revised policy is usually distributed and explained to parents (spring, winter, summer, fall)?</t>
    </r>
  </si>
  <si>
    <t>Describe the guidance and support provided by the LEA and school level to parents and family members to leverage genuine, meaningful, and relevant partnerships in the annual evaluation of the content and effectiveness of the parent and family engagement policy?</t>
  </si>
  <si>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 xml:space="preserve">-Summarize specific opportunities that exists for parent and family members to meaningfully engage to provide input and feedback in the annual evaluation of the parent and family engagement policy? </t>
    </r>
  </si>
  <si>
    <r>
      <rPr>
        <sz val="11"/>
        <color rgb="FF000000"/>
        <rFont val="Calibri"/>
        <scheme val="minor"/>
      </rPr>
      <t>Describe approaches each school will use to jointly develop with parents a school-parent compact that outlines how parents, the entire school staff, and students will share the responsibility for improved student academic achievement and the means by which the school and parents will build and develop a partnership to help children achieve the State’s high standards?</t>
    </r>
    <r>
      <rPr>
        <b/>
        <sz val="11"/>
        <color rgb="FF000000"/>
        <rFont val="Calibri"/>
        <scheme val="minor"/>
      </rPr>
      <t xml:space="preserve"> [DCPS only, Optional for charter schools]</t>
    </r>
  </si>
  <si>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-Summarize specific opportunities, (for each school or schools in each grade span), that exist for parents, school staff, and students to become involved in the development and revision of the school-parent compact?</t>
    </r>
  </si>
  <si>
    <r>
      <t xml:space="preserve">What assistance will be provided by the LEA and each school to parents of children served by the school or LEA, as appropriate, in understanding such topics as the challenging State academic standards, State and local academic assessments, and how to monitor a child’s progress and work with educators to improve the achievement of their children? </t>
    </r>
    <r>
      <rPr>
        <b/>
        <sz val="11"/>
        <rFont val="Calibri"/>
        <family val="2"/>
        <scheme val="minor"/>
      </rPr>
      <t>[DCPS only, Optional for Charter Schools]</t>
    </r>
  </si>
  <si>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 xml:space="preserve">- Summarize specific opportunities that exist for parents and/or family members that will help them understand the curriculum and student testing materials, (i.e., workshops, conferences, classes, or any other assistance deemed appropriate) to measure student progress? </t>
    </r>
  </si>
  <si>
    <r>
      <rPr>
        <sz val="11"/>
        <color rgb="FF000000"/>
        <rFont val="Calibri"/>
        <scheme val="minor"/>
      </rPr>
      <t xml:space="preserve">What types of materials and training will be provided by the LEA and each school to help parents work with their children to improve their children’s achievement, as appropriate, to foster parental involvement? </t>
    </r>
    <r>
      <rPr>
        <b/>
        <sz val="11"/>
        <color rgb="FF000000"/>
        <rFont val="Calibri"/>
        <scheme val="minor"/>
      </rPr>
      <t>[DCPS only, Optional for Charter Schools]</t>
    </r>
  </si>
  <si>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 xml:space="preserve">- Summarize specific materials and trainings that exist to help families to work with their children to improve academic achievement, (i.e., literacy training, parenting skills, and training on how to use technology, or any other activities deemed appropriate)? </t>
    </r>
  </si>
  <si>
    <r>
      <t>Describe approaches the LEA and each school will use to educate teachers, specialized instructional support personnel, principals, and other school leaders, and other staff, with the assistance of parents, in the value and utility of contributions of parents, and in how to reach out to, communicate with, and work with parents as equal partners, implement and coordinate parent programs, and build ties between parents and the school?</t>
    </r>
    <r>
      <rPr>
        <b/>
        <sz val="11"/>
        <rFont val="Calibri"/>
        <family val="2"/>
        <scheme val="minor"/>
      </rPr>
      <t xml:space="preserve"> [DCPS only, Optional for Charter Schools]</t>
    </r>
  </si>
  <si>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 xml:space="preserve">- Summarize specific opportunities that exist for all school staff to share best practices and ideas on how to effectively reach out to parents and family members in a meaningful and productive manner. (i.e., professional development on communicating effectively with parents, provide mentors for novice teachers; links to helpful resources to assist teachers and administrators, or any other assistance deemed appropriate)? </t>
    </r>
  </si>
  <si>
    <r>
      <t xml:space="preserve">How will the LEA and each school, to the extent feasible and appropriate, coordinate parent involvement programs and activities with other Federal, State, and local programs, including public preschool programs, and conduct other activities, such as parent resource centers, that encourage and support parents in more fully participating in the education of their children? </t>
    </r>
    <r>
      <rPr>
        <b/>
        <sz val="11"/>
        <rFont val="Calibri"/>
        <family val="2"/>
        <scheme val="minor"/>
      </rPr>
      <t>[DCPS only, Optional for Charter Schools]</t>
    </r>
  </si>
  <si>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 xml:space="preserve">- Summarize activities provided to parents through the parent resource centers or other activities that encourage and support parents in becoming more involved in their child’s education in coordination with other federal grant programs? </t>
    </r>
  </si>
  <si>
    <t>Title I Program - Unconsolidated Schoolwide Program</t>
  </si>
  <si>
    <r>
      <rPr>
        <b/>
        <sz val="12"/>
        <color theme="1"/>
        <rFont val="Calibri"/>
        <family val="2"/>
        <scheme val="minor"/>
      </rPr>
      <t xml:space="preserve">Directions: </t>
    </r>
    <r>
      <rPr>
        <sz val="12"/>
        <color theme="1"/>
        <rFont val="Calibri"/>
        <family val="2"/>
        <scheme val="minor"/>
      </rPr>
      <t>Use this sheet to draft responses to the prompts in the ConApp. Complete the section that corresponds to your LEA's Title I program. Both sections are not required if your LEA only runs one program in the schools.</t>
    </r>
    <r>
      <rPr>
        <b/>
        <u/>
        <sz val="12"/>
        <color theme="1"/>
        <rFont val="Calibri"/>
        <family val="2"/>
        <scheme val="minor"/>
      </rPr>
      <t xml:space="preserve"> 
</t>
    </r>
    <r>
      <rPr>
        <b/>
        <sz val="12"/>
        <color theme="1"/>
        <rFont val="Calibri"/>
        <family val="2"/>
        <scheme val="minor"/>
      </rPr>
      <t>Do not complete this section if all Title I-A funds are being consolidated in the consolidated schoolwide program.</t>
    </r>
  </si>
  <si>
    <t>To provide comprehensive answers to the queries in this section, utilize the questions and prompts in the adjacent column as a reference. This checklist is founded on the EGMS review criteria and is employed by OSSE Grant Specialists and Grant Managers to evaluate your LEA's ConApp.</t>
  </si>
  <si>
    <t>What are the identified needs of the schools in the LEA, based on the comprehensive needs assessment, particularly the needs of children who are failing, or at-risk of failing to meet the academic standards?</t>
  </si>
  <si>
    <t>The response should name the skills, supplies, access, instruction gaps, outside-of-classroom needs, etc. that students, educators and schools require to reach standards of high academic performance. (Allowability of expenditures depends on the identification of the needs named in the response to Question 1. Describe the strategies of the plan(s) to address these needs in Question 2 below.)</t>
  </si>
  <si>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 Summarize specific skills, supplies, access, instruction gaps, outside-of-classroom needs, etc. that students, educators and schools require to reach standards of high academic performance.</t>
    </r>
  </si>
  <si>
    <t xml:space="preserve">What are the strategies in the schoolwide program plan(s) that will address the needs identified? </t>
  </si>
  <si>
    <t>The response should summarize the strategies that will be listed in the Program Plan tab and explain why those strategies were chosen to meet the needs named in Question 1, including the evidence base for the activities.</t>
  </si>
  <si>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 xml:space="preserve">- Summarize strategies that will be implememted to address idenfied needs? </t>
    </r>
  </si>
  <si>
    <t xml:space="preserve">Describe how this year’s schoolwide program plan(s) changed from last year’s schoolwide plan(s) in response to the annual evaluation(s)? </t>
  </si>
  <si>
    <t>The response should state who is responsible for the evaluation, when it happens and how decisions are made to continue the same schoolwide plan(s) or make revisions for the next school year at each school.</t>
  </si>
  <si>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 xml:space="preserve">- Summarize the changes to the schoolwide plan(s) in response to the annual evaluation. If the plan is not changing in response to new data, explain why the strategies are being continued. </t>
    </r>
  </si>
  <si>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 Summarize when it happens (spring, summer, fall, winter) and how each school will gather feedback (i.e., focus group, surveys, open discussion forum, etc.) to include in the annual evaluation to revise the plan to ensure continuous improvement for the next school year?</t>
    </r>
  </si>
  <si>
    <t>Targeted Assistance Programs</t>
  </si>
  <si>
    <t>How will teachers and school leaders, in consultation with parents, administrators, paraprofessionals, and specialized instructional support personnel, identify students to be served by the targeted assistance program? (Section 1115(c)(1)(B))</t>
  </si>
  <si>
    <r>
      <rPr>
        <b/>
        <sz val="11"/>
        <color theme="1"/>
        <rFont val="Calibri"/>
        <family val="2"/>
        <scheme val="minor"/>
      </rPr>
      <t xml:space="preserve">Does the response: </t>
    </r>
    <r>
      <rPr>
        <b/>
        <i/>
        <sz val="11"/>
        <color theme="1"/>
        <rFont val="Calibri"/>
        <family val="2"/>
        <scheme val="minor"/>
      </rPr>
      <t xml:space="preserve">
- </t>
    </r>
    <r>
      <rPr>
        <i/>
        <sz val="11"/>
        <color theme="1"/>
        <rFont val="Calibri"/>
        <family val="2"/>
        <scheme val="minor"/>
      </rPr>
      <t>Summarize the process for identifying students eligible to participate in the targeted assistance program?</t>
    </r>
  </si>
  <si>
    <t>What are the activities and services in the targeted assistance program? (Section 1115(b)(2)(B)(i-ii))</t>
  </si>
  <si>
    <r>
      <rPr>
        <b/>
        <sz val="11"/>
        <color theme="1"/>
        <rFont val="Calibri"/>
        <family val="2"/>
        <scheme val="minor"/>
      </rPr>
      <t>Does the response:</t>
    </r>
    <r>
      <rPr>
        <sz val="11"/>
        <color theme="1"/>
        <rFont val="Calibri"/>
        <family val="2"/>
        <scheme val="minor"/>
      </rPr>
      <t xml:space="preserve"> 
- </t>
    </r>
    <r>
      <rPr>
        <i/>
        <sz val="11"/>
        <color theme="1"/>
        <rFont val="Calibri"/>
        <family val="2"/>
        <scheme val="minor"/>
      </rPr>
      <t>Summarize the strategies that will be provided to address identified student needs, such as extended day, behavior or academic support, additional in-class support, summer school support, tutoring services, after/before school support, classroom pull-out, or any other programs deemed appropriate?</t>
    </r>
  </si>
  <si>
    <t>How will the progress of the identified children be reviewed? (Section 1115(b)(2)(G)(iii))</t>
  </si>
  <si>
    <r>
      <rPr>
        <b/>
        <sz val="11"/>
        <color theme="1"/>
        <rFont val="Calibri"/>
        <family val="2"/>
        <scheme val="minor"/>
      </rPr>
      <t>Does the response:</t>
    </r>
    <r>
      <rPr>
        <sz val="11"/>
        <color theme="1"/>
        <rFont val="Calibri"/>
        <family val="2"/>
        <scheme val="minor"/>
      </rPr>
      <t xml:space="preserve"> 
- </t>
    </r>
    <r>
      <rPr>
        <i/>
        <sz val="11"/>
        <color theme="1"/>
        <rFont val="Calibri"/>
        <family val="2"/>
        <scheme val="minor"/>
      </rPr>
      <t>Summarize how student data will be used to monitor progress and how often will student progress be reviewed?</t>
    </r>
  </si>
  <si>
    <t>How do the opportunities for professional development align to the needs of teachers and others who work with students who received targeted assistance?  (Section 1115(b)(2)(D))</t>
  </si>
  <si>
    <r>
      <rPr>
        <b/>
        <sz val="11"/>
        <color theme="1"/>
        <rFont val="Calibri"/>
        <family val="2"/>
        <scheme val="minor"/>
      </rPr>
      <t>Does the response:</t>
    </r>
    <r>
      <rPr>
        <sz val="11"/>
        <color theme="1"/>
        <rFont val="Calibri"/>
        <family val="2"/>
        <scheme val="minor"/>
      </rPr>
      <t xml:space="preserve"> 
- </t>
    </r>
    <r>
      <rPr>
        <i/>
        <sz val="11"/>
        <color theme="1"/>
        <rFont val="Calibri"/>
        <family val="2"/>
        <scheme val="minor"/>
      </rPr>
      <t>Summarize specific professional development activities aligned to the needs of teachers and/or paraprofessionals who work with students who receive targeted assistance services?</t>
    </r>
  </si>
  <si>
    <t>How does your parent and family engagement strategy align to your targeted assistance practices and strategies? (Section 1115(b)(2)(E))</t>
  </si>
  <si>
    <r>
      <rPr>
        <b/>
        <sz val="11"/>
        <color theme="1"/>
        <rFont val="Calibri"/>
        <family val="2"/>
        <scheme val="minor"/>
      </rPr>
      <t>Does the response:</t>
    </r>
    <r>
      <rPr>
        <sz val="11"/>
        <color theme="1"/>
        <rFont val="Calibri"/>
        <family val="2"/>
        <scheme val="minor"/>
      </rPr>
      <t xml:space="preserve"> 
</t>
    </r>
    <r>
      <rPr>
        <i/>
        <sz val="11"/>
        <color theme="1"/>
        <rFont val="Calibri"/>
        <family val="2"/>
        <scheme val="minor"/>
      </rPr>
      <t>- Summarize specific school-related activities (i.e., parent training sessions or workshops, parent communications, etc.) to increase the involvement of parents of eligible students?</t>
    </r>
  </si>
  <si>
    <t>Describe when and how the targeted assistance plan will be evaluated this year to determine the effectiveness of programs and activities and potential need for revision, modification, or discontinuation if there are no improvement in student outcomes? (Section 1115(b)(2)(E))</t>
  </si>
  <si>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 Summarize the conclusions of the evaluation and how the findings will be used to make recommendations for continuation or modification of the current year schoolwide program plan(s)?</t>
    </r>
  </si>
  <si>
    <t>Required and Optional Set-Asides and Reservations from Title I, Part A Funds</t>
  </si>
  <si>
    <r>
      <t xml:space="preserve">Directions: </t>
    </r>
    <r>
      <rPr>
        <sz val="11"/>
        <rFont val="Calibri"/>
        <family val="2"/>
        <scheme val="minor"/>
      </rPr>
      <t>For each required or optional set-aside or reservation listed below, the LEA must provide a summary of plans for using the set-aside/reservation, as applicable. Under no circumstances may any set-asides or reservations listed below be consolidated within schoolwide programs at the school level; all must be tracked and reported separately. OSSE will closely scrutinize plans to spend more than 10% of funds for administration.</t>
    </r>
  </si>
  <si>
    <t>For LEAs receiving over $500,000 of Title I, Part A funds: LEAs must reserve a minimum of 1% of Title I-A allocation to conduct parent family engagement activities under Section 1118 of ESEA. This amount is automatically calculated. LEAs may allocate more than 1% to parent and family engagement, but those activities should be detailed in the Title I-A budget.  (Section 1116(a)(3)(C))</t>
  </si>
  <si>
    <t>Summarize the planned uses of funds set-aside to fulfill this requirement. Details regarding planned expenditures must be separately provided on the Title I, Part A (Unconsolidated): Expenditure Details worksheet. Any response in this section should refer only to the required amount the LEA will spend on parent and family engagement activities; optional/additional expenditures on parent and family engagement activities are not considered a set-aside and should be summarized on the Title I, Part A (Unconsolidated): Expenditure Summary and/or Consolidated Schoolwide Program: Expenditure Summary tabs.</t>
  </si>
  <si>
    <t>Amount of Required Parent and Family Engagement Set-Aside: </t>
  </si>
  <si>
    <t>Text Here</t>
  </si>
  <si>
    <r>
      <rPr>
        <b/>
        <i/>
        <sz val="11"/>
        <rFont val="Calibri"/>
        <family val="2"/>
        <scheme val="minor"/>
      </rPr>
      <t xml:space="preserve"> 
</t>
    </r>
    <r>
      <rPr>
        <b/>
        <sz val="11"/>
        <rFont val="Calibri"/>
        <family val="2"/>
        <scheme val="minor"/>
      </rPr>
      <t xml:space="preserve">
</t>
    </r>
  </si>
  <si>
    <r>
      <rPr>
        <b/>
        <sz val="11"/>
        <color theme="1"/>
        <rFont val="Calibri"/>
        <family val="2"/>
        <scheme val="minor"/>
      </rPr>
      <t xml:space="preserve">Did your LEA: </t>
    </r>
    <r>
      <rPr>
        <sz val="11"/>
        <color theme="1"/>
        <rFont val="Calibri"/>
        <family val="2"/>
        <scheme val="minor"/>
      </rPr>
      <t xml:space="preserve">
</t>
    </r>
    <r>
      <rPr>
        <i/>
        <sz val="11"/>
        <color theme="1"/>
        <rFont val="Calibri"/>
        <family val="2"/>
        <scheme val="minor"/>
      </rPr>
      <t>- Take the appropriate set-aside?
-Provide an allowable summary for the planned uses of funds?</t>
    </r>
    <r>
      <rPr>
        <sz val="11"/>
        <color theme="1"/>
        <rFont val="Calibri"/>
        <family val="2"/>
        <scheme val="minor"/>
      </rPr>
      <t xml:space="preserve">
</t>
    </r>
    <r>
      <rPr>
        <i/>
        <sz val="11"/>
        <color theme="1"/>
        <rFont val="Calibri"/>
        <family val="2"/>
        <scheme val="minor"/>
      </rPr>
      <t>-Appropriately allocated  carryover funds, if applicable?</t>
    </r>
  </si>
  <si>
    <t>Summarize the planned uses of funds reserved to fulfill this requirement. Details regarding planned expenditures must be separately provided on the Title I, Part A (Unconsolidated): Expenditure Details tab.</t>
  </si>
  <si>
    <t>Amount of Optional Set-Aside for Costs of Administration of the Grant Program that can be used:  </t>
  </si>
  <si>
    <t xml:space="preserve">Amount of Optional Set-Aside for Costs of Administration of the Grant Program: </t>
  </si>
  <si>
    <r>
      <rPr>
        <b/>
        <sz val="11"/>
        <color theme="1"/>
        <rFont val="Calibri"/>
        <family val="2"/>
        <scheme val="minor"/>
      </rPr>
      <t xml:space="preserve">Did your LEA: </t>
    </r>
    <r>
      <rPr>
        <sz val="11"/>
        <color theme="1"/>
        <rFont val="Calibri"/>
        <family val="2"/>
        <scheme val="minor"/>
      </rPr>
      <t xml:space="preserve">
</t>
    </r>
    <r>
      <rPr>
        <i/>
        <sz val="11"/>
        <color theme="1"/>
        <rFont val="Calibri"/>
        <family val="2"/>
        <scheme val="minor"/>
      </rPr>
      <t>- Take the appropriate set-aside?
-Provide an allowable summary for the planned uses of funds?
-Administrative costs should not exceed 10% of Title I allocation?</t>
    </r>
  </si>
  <si>
    <t>Financial Incentives and Rewards</t>
  </si>
  <si>
    <t>Amount of Optional Set-Aside for Financial Incentives and Rewards that can be used:</t>
  </si>
  <si>
    <r>
      <rPr>
        <b/>
        <sz val="11"/>
        <color theme="1"/>
        <rFont val="Calibri"/>
        <family val="2"/>
        <scheme val="minor"/>
      </rPr>
      <t xml:space="preserve">Did your LEA: </t>
    </r>
    <r>
      <rPr>
        <sz val="11"/>
        <color theme="1"/>
        <rFont val="Calibri"/>
        <family val="2"/>
        <scheme val="minor"/>
      </rPr>
      <t xml:space="preserve">
</t>
    </r>
    <r>
      <rPr>
        <i/>
        <sz val="11"/>
        <color theme="1"/>
        <rFont val="Calibri"/>
        <family val="2"/>
        <scheme val="minor"/>
      </rPr>
      <t>-Take the appropriate reservation?
-Provide an allowable summary for the planned uses of funds?
-Financial incentives and rewards should not exceed 5% of Title I allocation?</t>
    </r>
  </si>
  <si>
    <t>Amount of Optional Set-Aside for Financial Incentives and Rewards: </t>
  </si>
  <si>
    <t>Optional for all LEAs: The LEA may (optional) reserve funds 'off-the-top' (for district-level activities) for certain permissible activities that are consistent with this application and allowable uses under the Title I, Part A statute and associated regulations. (For DCPS, if this option is exercised, the LEA must reserve a proportional amount of the total to provide services for private schools).  Explain with specificity the need/s identified by the LEA that support the reservation of additional funds 'off the top.' (34 CFR 200.70)</t>
  </si>
  <si>
    <t>Explain with specificity the need/s identified by the LEA that support the reservation of additional funds 'off the top.'</t>
  </si>
  <si>
    <t xml:space="preserve">Amount of Additional Off the Top Reservation: </t>
  </si>
  <si>
    <r>
      <rPr>
        <b/>
        <sz val="11"/>
        <color theme="1"/>
        <rFont val="Calibri"/>
        <family val="2"/>
        <scheme val="minor"/>
      </rPr>
      <t>Did your LEA:</t>
    </r>
    <r>
      <rPr>
        <sz val="11"/>
        <color theme="1"/>
        <rFont val="Calibri"/>
        <family val="2"/>
        <scheme val="minor"/>
      </rPr>
      <t xml:space="preserve">
</t>
    </r>
    <r>
      <rPr>
        <i/>
        <sz val="11"/>
        <color theme="1"/>
        <rFont val="Calibri"/>
        <family val="2"/>
        <scheme val="minor"/>
      </rPr>
      <t>-Take the appropriate reservation?
-Provide a detailed summary for the planned uses of funds?
-Provide the process used to calculate the amount of the reservation?</t>
    </r>
  </si>
  <si>
    <t xml:space="preserve"> </t>
  </si>
  <si>
    <r>
      <t xml:space="preserve">Directions: The following set-asides are for DCPS only. </t>
    </r>
    <r>
      <rPr>
        <sz val="11"/>
        <rFont val="Calibri"/>
        <family val="2"/>
        <scheme val="minor"/>
      </rPr>
      <t>For each required or optional set-aside or reservation listed below, the LEA must provide a summary of plans for using the set-aside/reservation, as applicable. Under no circumstances may any set-asides or reservations listed below be consolidated within schoolwide programs at the school level; all must be tracked and reported separately. OSSE will closely scrutinize plans to spend more than 10% of funds for administration.</t>
    </r>
  </si>
  <si>
    <t xml:space="preserve">Equitable Services </t>
  </si>
  <si>
    <t>The LEA must reserve funds to provide equitable services to eligible private school students, their teachers, and families in accordance with Section 1117(c). The proportionate share of funds shall be determined based on the total amount of funds received by the LEA prior to any allowable expenditures or transfers by the LEA. [DCPS only]</t>
  </si>
  <si>
    <t>Summarize the planned uses of funds set-aside to fulfill this requirement. Details regarding planned expenditures must be separately provided on the Title I, Part A (Unconsolidated): Expenditure Details tab.</t>
  </si>
  <si>
    <t>Amount of Required Equitable Services Reservation: </t>
  </si>
  <si>
    <r>
      <rPr>
        <b/>
        <sz val="11"/>
        <color theme="1"/>
        <rFont val="Calibri"/>
        <family val="2"/>
        <scheme val="minor"/>
      </rPr>
      <t xml:space="preserve">Did your LEA: </t>
    </r>
    <r>
      <rPr>
        <sz val="11"/>
        <color theme="1"/>
        <rFont val="Calibri"/>
        <family val="2"/>
        <scheme val="minor"/>
      </rPr>
      <t xml:space="preserve">
</t>
    </r>
    <r>
      <rPr>
        <i/>
        <sz val="11"/>
        <color theme="1"/>
        <rFont val="Calibri"/>
        <family val="2"/>
        <scheme val="minor"/>
      </rPr>
      <t>-Take the appropriate reservation?
-Provide an allowable summary for the planned uses of funds?
-Upload the process used to calculate the amount of the reservation?
-Appropriately allocated carryover funds, if applicable?</t>
    </r>
  </si>
  <si>
    <t>Equitable services family and parent engagement</t>
  </si>
  <si>
    <t>The LEA must reserve funds to provide equitable services to eligible private school students parents and family engagement activities in accordance with Section 1116(a)(3)(A). The proportionate share of funds shall be determined based on the total amount of funds received by the LEA prior to any allowable expenditures or transfers by the LEA. [DCPS only]</t>
  </si>
  <si>
    <t>Amount of Required Equitable Services Family and Parent Engagement Reservation: </t>
  </si>
  <si>
    <r>
      <rPr>
        <b/>
        <sz val="11"/>
        <color theme="1"/>
        <rFont val="Calibri"/>
        <family val="2"/>
        <scheme val="minor"/>
      </rPr>
      <t xml:space="preserve">Did your LEA: </t>
    </r>
    <r>
      <rPr>
        <sz val="11"/>
        <color theme="1"/>
        <rFont val="Calibri"/>
        <family val="2"/>
        <scheme val="minor"/>
      </rPr>
      <t xml:space="preserve">
</t>
    </r>
    <r>
      <rPr>
        <i/>
        <sz val="11"/>
        <color theme="1"/>
        <rFont val="Calibri"/>
        <family val="2"/>
        <scheme val="minor"/>
      </rPr>
      <t>-Take the appropriate reservation?
-Provide an allowable summary for the planned uses of funds?
-Upload the process used to calculate the amount of the reservation?</t>
    </r>
  </si>
  <si>
    <t>Summarize the process used to determine the amount to be reserved for Title IA. OSSE may require documentation of this process.</t>
  </si>
  <si>
    <t xml:space="preserve">Neglected and Delinquent Children Reservation </t>
  </si>
  <si>
    <t>The LEA must reserve a necessary and reasonable amount of funds to provide comparable services to children in local institutions for neglected children, and, if appropriate, to children in local institutions for delinquent children, and to neglected or delinquent children in community day programs. (Section 1113(c)(3)(A)(ii-iii). The share of funds shall be determined based on the total allocation received by the LEA and prior to any allowable expenditures or transfers by the LEA. (Section 1113(c)(3)(B)))</t>
  </si>
  <si>
    <t>Explain the process used to determine the amount to be reserved from the Title I, Part A allocation to provide services to neglected and delinquent children. OSSE may require documentation of this process.</t>
  </si>
  <si>
    <t xml:space="preserve">Amount of Neglected and Delinquent Children Reservation: </t>
  </si>
  <si>
    <r>
      <rPr>
        <b/>
        <sz val="11"/>
        <color theme="1"/>
        <rFont val="Calibri"/>
        <family val="2"/>
        <scheme val="minor"/>
      </rPr>
      <t xml:space="preserve">Did your LEA: </t>
    </r>
    <r>
      <rPr>
        <sz val="11"/>
        <color theme="1"/>
        <rFont val="Calibri"/>
        <family val="2"/>
        <scheme val="minor"/>
      </rPr>
      <t xml:space="preserve">
</t>
    </r>
    <r>
      <rPr>
        <i/>
        <sz val="11"/>
        <color theme="1"/>
        <rFont val="Calibri"/>
        <family val="2"/>
        <scheme val="minor"/>
      </rPr>
      <t>-Take the appropriate reservation?
-Provide an allowable summary for the planned uses of funds?
-Provide the process used to calculate the amount of the reservation?</t>
    </r>
  </si>
  <si>
    <t xml:space="preserve">Early Childhood Education Set-Aside </t>
  </si>
  <si>
    <t>The LEA may reserve funds to provide early childhood education programs for eligible children. (Section 1113(c)(5))</t>
  </si>
  <si>
    <t xml:space="preserve">Amount of Early Childhood Education Set-Aside: </t>
  </si>
  <si>
    <t xml:space="preserve">Children and Youth Experiencing Homelessness: </t>
  </si>
  <si>
    <t>The LEA must reserve a necessary and reasonable amount of funds to provide comparable Title I services to children and youth experiencing homelessness, including providing educationally related support services to children in shelters and other locations where children may live. (Section 1113(c)(3)(A)(i)). The share of funds shall be determined based on the total allocation received by the LEA and prior to any allowable expenditures or transfers by the LEA. (Section 1113(c)(3)(B)).  [DCPS only]</t>
  </si>
  <si>
    <t xml:space="preserve">Amount of Children and Youth Experiencing Homelessness Reservations: </t>
  </si>
  <si>
    <t>Did your LEA: 
Choose a method used to calculate the amount of reservation?
Upload supporting documentation to support chosen method?
Provide a detailed summary for the planned uses of funds?</t>
  </si>
  <si>
    <t>Total Title I A Set Asides</t>
  </si>
  <si>
    <r>
      <t xml:space="preserve">Directions: Use this sheet to draft responses to the prompts in the ConApp.  
</t>
    </r>
    <r>
      <rPr>
        <sz val="11"/>
        <rFont val="Calibri"/>
        <family val="2"/>
        <scheme val="minor"/>
      </rPr>
      <t>1. Name the strategies of the consolidated schoolwide program(s).
2. Summarize the activities that will be funded to implement the strategy
3. If staff is included in strategy activities, list the name(s) of the role(s) (e.g., Program Coordinator, Instructional Specialist).
4. Repeat for as many strategies as needed to be funded in the consolidated schoolwide program plan.</t>
    </r>
  </si>
  <si>
    <t xml:space="preserve">Strategy #1 </t>
  </si>
  <si>
    <r>
      <t xml:space="preserve">Does the response:
</t>
    </r>
    <r>
      <rPr>
        <i/>
        <sz val="11"/>
        <color theme="1"/>
        <rFont val="Calibri"/>
        <family val="2"/>
        <scheme val="minor"/>
      </rPr>
      <t>- Name the strategy, 
-Summarize activities/programs, 
- List the positions funded based on the school’s identified needs.</t>
    </r>
  </si>
  <si>
    <t xml:space="preserve">Strategy #2 </t>
  </si>
  <si>
    <t>Strategy #3</t>
  </si>
  <si>
    <t xml:space="preserve">Strategy #4 </t>
  </si>
  <si>
    <t xml:space="preserve">Strategy #5 </t>
  </si>
  <si>
    <t xml:space="preserve">Strategy #6 </t>
  </si>
  <si>
    <t xml:space="preserve">Strategy #7 </t>
  </si>
  <si>
    <t xml:space="preserve">Strategy #8 </t>
  </si>
  <si>
    <t>Strategy #9</t>
  </si>
  <si>
    <t>Strategy #10</t>
  </si>
  <si>
    <t>Title I - Program Activities Budget</t>
  </si>
  <si>
    <r>
      <rPr>
        <b/>
        <sz val="12"/>
        <color theme="1"/>
        <rFont val="Calibri"/>
        <family val="2"/>
        <scheme val="minor"/>
      </rPr>
      <t>Directions:</t>
    </r>
    <r>
      <rPr>
        <sz val="12"/>
        <color theme="1"/>
        <rFont val="Calibri"/>
        <family val="2"/>
        <scheme val="minor"/>
      </rPr>
      <t xml:space="preserve">  For salaries and benefits, the LEA must provide a list of all planned expenditures from the Consolidated Schoolwide Program pool of funds. All expenditures in this section must match the total amount consolidated from all funds sources. Enter text or numbers in the goldenrod cells. 
Site Code - Enter here to identify the location of the expenditure, ex. 0000, 1245
Program Category - Choose from the drop-down menu to select the appropriate category for the expenditure ex. 10- Instruction for Teachers, 20 - Support Services for Counselors, Assistant Principals
Strategy - Choose from the drop-down menu to select the strategy entered in the Consolidated Schoolwide Program Plan tab. Strategies will auto-populate from the previous tab. Do not enter text here. 
Role - Type the role's name that corresponds with the strategy entered in the Consolidated Schoolwide Program tab. Ex. Director, Teacher, Instructional Assistant
# of Staff in Role - Enter the number of staff the grant will be funding, even if the grant only funds a portion of the staff member's salary. Ex. If there will be 3 Teachers funded, enter 3 in this field.
Amount - The worksheet will calculate the total amount. ex. 1 Teacher salary and benefits cost is $50,000, but 3 will be funded in the grant, enter $50,000. </t>
    </r>
  </si>
  <si>
    <r>
      <rPr>
        <b/>
        <u/>
        <sz val="11"/>
        <color theme="1"/>
        <rFont val="Calibri"/>
        <family val="2"/>
        <scheme val="minor"/>
      </rPr>
      <t>Please review each line item under Salaries and Benefits to assess whether your LEA meets the requirements.</t>
    </r>
    <r>
      <rPr>
        <sz val="11"/>
        <color theme="1"/>
        <rFont val="Calibri"/>
        <family val="2"/>
        <scheme val="minor"/>
      </rPr>
      <t xml:space="preserve">
</t>
    </r>
    <r>
      <rPr>
        <i/>
        <sz val="11"/>
        <color theme="1"/>
        <rFont val="Calibri"/>
        <family val="2"/>
        <scheme val="minor"/>
      </rPr>
      <t>- Choose the correct program category for each role.
- Choose the correct strategy for each planned expense. 
- Provide the correct role title (s) aligned with the program plan strategy.
-Provide a clear description of the cost basis?</t>
    </r>
  </si>
  <si>
    <r>
      <rPr>
        <b/>
        <sz val="11"/>
        <color theme="1"/>
        <rFont val="Calibri"/>
        <family val="2"/>
        <scheme val="minor"/>
      </rPr>
      <t>Directions:</t>
    </r>
    <r>
      <rPr>
        <sz val="11"/>
        <color theme="1"/>
        <rFont val="Calibri"/>
        <family val="2"/>
        <scheme val="minor"/>
      </rPr>
      <t xml:space="preserve">  For the following four budget categories, the LEA must list all planned expenditures from the Consolidated Schoolwide Program pool of funds. All expenditures in this section must match the total amount consolidated from all funds sources. Enter text or numbers in the goldenrod cells. 
Site Code - Enter here to identify the location of the expenditure, ex. 0000, 1245
Item(s) to be Purchased - Enter a description of the items or items purchased. Ex. Professional Development Contract for ELA and Math Teachers.
Program Category - Choose from the drop-down menu to select the appropriate category for the expenditure. 10- Instruction, Training for Teachers, 20 - Support Services, Training for Counselors, Assistant Principal
Strategy - Choose from the drop-down menu to select the strategy entered in the Consolidated Schoolwide Program Plan tab. Strategies will auto-populate from the previous tab. Do not enter text here. 
Cost Basis -   To calculate the cost basis, multiply the cost of the item(s)times the number of units for purchase. The cost basis should demonstrate the reasonableness of the expense. Type a description of how the items will be distributed—ex. 4 Professional development sessions for  3 ELA and 3 Math Teachers for $450 each.  
Estimated Cost Per Item Purchased - Enter the cost from the cost basis for one item. ex. $450
Amount - The worksheet will calculate the total amount from the Estimated Cost Per Item Purchased column. ex. 1 Teacher salary and benefits cost is $50,000, but 3 will be funded in the grant, enter $50,000. </t>
    </r>
  </si>
  <si>
    <r>
      <rPr>
        <b/>
        <i/>
        <u/>
        <sz val="11"/>
        <color theme="1"/>
        <rFont val="Calibri"/>
        <family val="2"/>
        <scheme val="minor"/>
      </rPr>
      <t>Please review each line item under Professional Services to assess whether your LEA meets the requirements.</t>
    </r>
    <r>
      <rPr>
        <sz val="11"/>
        <color theme="1"/>
        <rFont val="Calibri"/>
        <family val="2"/>
        <scheme val="minor"/>
      </rPr>
      <t xml:space="preserve">
</t>
    </r>
    <r>
      <rPr>
        <i/>
        <sz val="11"/>
        <color theme="1"/>
        <rFont val="Calibri"/>
        <family val="2"/>
        <scheme val="minor"/>
      </rPr>
      <t xml:space="preserve">
-Provide the correct program category for each role?
-Provide a clear description of items to be purchased?
-Choose the correct strategy for each planned expense?
-Provide a clear description of the cost basis?</t>
    </r>
  </si>
  <si>
    <t>Training for  3 ELA and 3 Math Teachers at a cost of $450 each.</t>
  </si>
  <si>
    <t xml:space="preserve">Consultant to provide year round support to new teachers </t>
  </si>
  <si>
    <r>
      <rPr>
        <b/>
        <i/>
        <u/>
        <sz val="11"/>
        <color theme="1"/>
        <rFont val="Calibri"/>
        <family val="2"/>
        <scheme val="minor"/>
      </rPr>
      <t>Please review each line item under Equipment to assess whether your LEA meets the requirements.</t>
    </r>
    <r>
      <rPr>
        <sz val="11"/>
        <color theme="1"/>
        <rFont val="Calibri"/>
        <family val="2"/>
        <scheme val="minor"/>
      </rPr>
      <t xml:space="preserve">
</t>
    </r>
    <r>
      <rPr>
        <i/>
        <sz val="11"/>
        <color theme="1"/>
        <rFont val="Calibri"/>
        <family val="2"/>
        <scheme val="minor"/>
      </rPr>
      <t xml:space="preserve">
-Provide the correct program category for each role?
-Provide a clear description of items to be purchased?
-Choose the correct strategy for each planned expense?
-Provide a clear description of the cost basis?</t>
    </r>
  </si>
  <si>
    <r>
      <rPr>
        <b/>
        <i/>
        <u/>
        <sz val="11"/>
        <color theme="1"/>
        <rFont val="Calibri"/>
        <family val="2"/>
        <scheme val="minor"/>
      </rPr>
      <t>Please review each line item under Supplies and Materials to assess whether your LEA meets the requirements.</t>
    </r>
    <r>
      <rPr>
        <sz val="11"/>
        <color theme="1"/>
        <rFont val="Calibri"/>
        <family val="2"/>
        <scheme val="minor"/>
      </rPr>
      <t xml:space="preserve">
</t>
    </r>
    <r>
      <rPr>
        <i/>
        <sz val="11"/>
        <color theme="1"/>
        <rFont val="Calibri"/>
        <family val="2"/>
        <scheme val="minor"/>
      </rPr>
      <t xml:space="preserve">
-Provide the correct program category for each role?
-Provide a clear description of items to be purchased?
-Choose the correct strategy for each planned expense?
-Provide a clear description of the cost basis?</t>
    </r>
  </si>
  <si>
    <t>Director</t>
  </si>
  <si>
    <r>
      <rPr>
        <b/>
        <i/>
        <u/>
        <sz val="11"/>
        <color theme="1"/>
        <rFont val="Calibri"/>
        <family val="2"/>
        <scheme val="minor"/>
      </rPr>
      <t>Please review each line item under other objects to assess whether your LEA meets the requirements.</t>
    </r>
    <r>
      <rPr>
        <sz val="11"/>
        <color theme="1"/>
        <rFont val="Calibri"/>
        <family val="2"/>
        <scheme val="minor"/>
      </rPr>
      <t xml:space="preserve">
</t>
    </r>
    <r>
      <rPr>
        <i/>
        <sz val="11"/>
        <color theme="1"/>
        <rFont val="Calibri"/>
        <family val="2"/>
        <scheme val="minor"/>
      </rPr>
      <t xml:space="preserve">
-Provide the correct program category for each role?
-Provide a clear description of items to be purchased?
-Choose the correct strategy for each planned expense?
-Provide a clear description of the cost basis?</t>
    </r>
  </si>
  <si>
    <r>
      <t xml:space="preserve">Directions: </t>
    </r>
    <r>
      <rPr>
        <sz val="11"/>
        <color theme="1"/>
        <rFont val="Calibri"/>
        <family val="2"/>
        <scheme val="minor"/>
      </rPr>
      <t>Use this sheet to draft responses to the prompt in the ConApp.</t>
    </r>
  </si>
  <si>
    <t xml:space="preserve">Describe the LEA’s system of professional learning and improvement opportunities for building the capacity of teachers and opportunities to develop meaningful teacher leadership.
(Section 2102(b)(2)(B)) </t>
  </si>
  <si>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 Summarize specific systems of professional growth and improvement, such as induction for teachers, principals, or other school leaders, evaluation system, teacher residences, etc. and/or opportunities for building the capacity of teachers and opportunities to develop meaningful teacher leadership?</t>
    </r>
  </si>
  <si>
    <t>Describe how the activities to implement the professional learning plan are (1) based on the identified needs of staff and students, and (2) aligned with the high academic standards. (Section 2102(b)(2)(A))</t>
  </si>
  <si>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 Summarize specific skills, supplies, access, coaching, etc., that students, educators, and schools require to reach high academic performance standards?</t>
    </r>
  </si>
  <si>
    <t>Describe the process for ongoing consultation and what data will be reviewed with required stakeholders throughout the school year to continually update and improve activities supported with Title II, Part A funds. (Sections 2102(b)(2)(D))</t>
  </si>
  <si>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 Summarize specific opportunities that will be offered, in collaboration with required stakeholders to review and analyze data (formative assessments, classroom-based assessments) to improve the quality of activities supported under this part.</t>
    </r>
  </si>
  <si>
    <t>Describe, if applicable, how funds will be prioritized to schools within the LEA that are implementing Comprehensive Support and Improvement activities and have the highest percentage of children counted under Section 1124(c) Children to be Counted. (Section 2102(b)(2)(C))</t>
  </si>
  <si>
    <r>
      <rPr>
        <b/>
        <sz val="11"/>
        <color theme="1"/>
        <rFont val="Calibri"/>
        <family val="2"/>
        <scheme val="minor"/>
      </rPr>
      <t xml:space="preserve">Does the response: </t>
    </r>
    <r>
      <rPr>
        <sz val="11"/>
        <color theme="1"/>
        <rFont val="Calibri"/>
        <family val="2"/>
        <scheme val="minor"/>
      </rPr>
      <t xml:space="preserve">
-Summarize the method used to prioritize Title II-A funding for schools identified for comprehensive support and improvement?</t>
    </r>
  </si>
  <si>
    <t>Describe, if applicable, how funds will be prioritized to schools within the LEA that are implementing Targeted Support and Improvement activities and have the highest percentage of children counted under Section 1124(c). (Children to be Counted. (Section 2102(b)(2)(C)))</t>
  </si>
  <si>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 Summarize the method used to prioritize Title II-A funding for schools identified for comprehensive support and Improvement?</t>
    </r>
  </si>
  <si>
    <t>Describe, if applicable, how funds will be prioritized to schools within the LEA that are implementing Targeted Support and Improvement activities and have the highest percentage of children counted under Section 1124(c).</t>
  </si>
  <si>
    <r>
      <t xml:space="preserve">Does the response: 
</t>
    </r>
    <r>
      <rPr>
        <i/>
        <sz val="11"/>
        <color theme="1"/>
        <rFont val="Calibri"/>
        <family val="2"/>
        <scheme val="minor"/>
      </rPr>
      <t>-Summarize the method used to prioritize Title II-A funding for schools identified for targeted support and Improvement?</t>
    </r>
  </si>
  <si>
    <t>Required and Optional Set-Asides and Reservations from Title II, Part A Funds</t>
  </si>
  <si>
    <r>
      <t xml:space="preserve">Directions: </t>
    </r>
    <r>
      <rPr>
        <sz val="11"/>
        <rFont val="Calibri"/>
        <family val="2"/>
        <scheme val="minor"/>
      </rPr>
      <t>For each required or optional set-aside or reservation listed below, the LEA must provide a summary of plans for using the set-aside/reservation, as applicable. The set-asides or reservations listed below may not be consolidated within schoolwide programs at the school level; the funds must be tracked and reported separately.</t>
    </r>
  </si>
  <si>
    <r>
      <t>Optional for all LEAs:</t>
    </r>
    <r>
      <rPr>
        <sz val="11"/>
        <rFont val="Calibri"/>
        <family val="2"/>
        <scheme val="minor"/>
      </rPr>
      <t xml:space="preserve"> The LEA may use a necessary and reasonable amount from its Title II, Part A allocation for costs associated with the administration of the grant program. Administrative costs should not exceed  5% of allocation.</t>
    </r>
  </si>
  <si>
    <t>Summarize the planned uses of funds reserved to fulfill this requirement. Details regarding planned expenditures must be separately provided on the Title II, Part A (Unconsolidated): Program Activities Budget tab.</t>
  </si>
  <si>
    <t>Amount of Optional Set-Aside for Costs of Administration of the Grant Program:  </t>
  </si>
  <si>
    <r>
      <rPr>
        <b/>
        <sz val="11"/>
        <color theme="1"/>
        <rFont val="Calibri"/>
        <family val="2"/>
        <scheme val="minor"/>
      </rPr>
      <t xml:space="preserve">Did your LEA: </t>
    </r>
    <r>
      <rPr>
        <sz val="11"/>
        <color theme="1"/>
        <rFont val="Calibri"/>
        <family val="2"/>
        <scheme val="minor"/>
      </rPr>
      <t xml:space="preserve">
</t>
    </r>
    <r>
      <rPr>
        <i/>
        <sz val="11"/>
        <color theme="1"/>
        <rFont val="Calibri"/>
        <family val="2"/>
        <scheme val="minor"/>
      </rPr>
      <t>- Take the appropriate set-aside?
-Provide a detailed summary for the planned uses of funds?
-Administrative costs should not exceed 5% of Title I allocation?</t>
    </r>
  </si>
  <si>
    <t>Title II Equitable Services Reservation</t>
  </si>
  <si>
    <t>Amount of Equitable Services Reservation:</t>
  </si>
  <si>
    <t xml:space="preserve">Summarize the planned uses of funds set-aside to fulfill this requirement. Details regarding planned expenditures must be separately provided on the Title II, Part A (Unconsolidated): Program Activities Budget tab.
</t>
  </si>
  <si>
    <r>
      <rPr>
        <b/>
        <sz val="11"/>
        <color theme="1"/>
        <rFont val="Calibri"/>
        <family val="2"/>
        <scheme val="minor"/>
      </rPr>
      <t xml:space="preserve">Did your LEA: </t>
    </r>
    <r>
      <rPr>
        <sz val="11"/>
        <color theme="1"/>
        <rFont val="Calibri"/>
        <family val="2"/>
        <scheme val="minor"/>
      </rPr>
      <t xml:space="preserve">
</t>
    </r>
    <r>
      <rPr>
        <i/>
        <sz val="11"/>
        <color theme="1"/>
        <rFont val="Calibri"/>
        <family val="2"/>
        <scheme val="minor"/>
      </rPr>
      <t>-Take the appropriate reservation?
-Provide a detailed summary for the planned uses of funds?
-Upload  the process used to calculate the amount of the reservation?
-Appropriately allocated carryover funds, if applicable?</t>
    </r>
  </si>
  <si>
    <t>Summarize the process used to determine the amount to be reserved for Title IIA. OSSE may require documentation of this process.</t>
  </si>
  <si>
    <r>
      <t xml:space="preserve">Does the response:
</t>
    </r>
    <r>
      <rPr>
        <i/>
        <sz val="11"/>
        <color theme="1"/>
        <rFont val="Calibri"/>
        <family val="2"/>
        <scheme val="minor"/>
      </rPr>
      <t>Describe a) alignment of the activities with the identified needs; b) the strategy’s activities; and c) the strategy’s goals or expected outcomes?</t>
    </r>
  </si>
  <si>
    <r>
      <rPr>
        <b/>
        <sz val="12"/>
        <color theme="1"/>
        <rFont val="Calibri"/>
        <family val="2"/>
        <scheme val="minor"/>
      </rPr>
      <t>Directions:</t>
    </r>
    <r>
      <rPr>
        <sz val="12"/>
        <color theme="1"/>
        <rFont val="Calibri"/>
        <family val="2"/>
        <scheme val="minor"/>
      </rPr>
      <t xml:space="preserve"> The LEA must provide a list of all planned expenditures from the Title II-A budget for salaries and benefits. All expenditures in this section must match the Title II allocation. Enter text or numbers in the goldenrod cells. 
Site Code - Enter here to identify the location of the expenditure, ex. 000,0, 1245
Program Category - Choose from the drop-down menu to select the appropriate category for the expenditure. 10- Instruction for Teachers, 20 - Support Services for Counselors, Assistant Principals
Strategy - Choose from the drop-down menu to select the strategy entered in the Consolidated Schoolwide Program Plan tab. Strategies will auto-populate from the previous tab. Do not enter text here. 
Role - Type the role's name that corresponds with the strategy entered in the Consolidated Schoolwide Program tab. Ex. Director, Teacher, Instructional Assistant
# of Staff in Role - Enter the number of staff that the grant will be funding, even if the grant is only funding a portion of the staff member's salary. Ex. If there will be 3 Teachers funded, enter 3 in this field.
Amount - The worksheet will calculate the total amount. ex. 1 Teacher salary and benefits cost is $50,000, but 3 will be funded in the grant, enter $50,000. </t>
    </r>
  </si>
  <si>
    <r>
      <rPr>
        <b/>
        <u/>
        <sz val="11"/>
        <color theme="1"/>
        <rFont val="Calibri"/>
        <family val="2"/>
        <scheme val="minor"/>
      </rPr>
      <t>Please review each line item under Salaries and Benefits to assess whether your LEA meets the requirements.</t>
    </r>
    <r>
      <rPr>
        <sz val="11"/>
        <color theme="1"/>
        <rFont val="Calibri"/>
        <family val="2"/>
        <scheme val="minor"/>
      </rPr>
      <t xml:space="preserve">
</t>
    </r>
    <r>
      <rPr>
        <i/>
        <sz val="11"/>
        <color theme="1"/>
        <rFont val="Calibri"/>
        <family val="2"/>
        <scheme val="minor"/>
      </rPr>
      <t>- Choose the correct program category for each role.
- Choose the correct strategy for each planned expense. 
- Provide the correct role title (s) aligned with the program plan strategy?
-Provide a clear description of the cost basis?</t>
    </r>
  </si>
  <si>
    <r>
      <rPr>
        <b/>
        <sz val="12"/>
        <color theme="1"/>
        <rFont val="Calibri"/>
        <family val="2"/>
        <scheme val="minor"/>
      </rPr>
      <t xml:space="preserve">Directions: </t>
    </r>
    <r>
      <rPr>
        <sz val="12"/>
        <color theme="1"/>
        <rFont val="Calibri"/>
        <family val="2"/>
        <scheme val="minor"/>
      </rPr>
      <t xml:space="preserve"> For the following four budget categories, the LEA must provide a list of all planned expenditures from the Consolidated Schoolwide Program pool of funds. All expenditures in this section must match the total amount consolidated from all funds sources. Enter text or numbers in the goldenrod cells. 
Site Code - Enter here to identify the location of the expenditure, ex. 0000, 1245
Item(s) to be Purchased - Enter a description of the items or items to be purchased. Ex. Professional Development Contract for ELA and Math Teachers.
Program Category - Choose from the drop-down menu to select the appropriate category for the expenditure ex. 10- Instruction, Training for Teachers, 20 - Support Services, Training for Counselors, Assistant Principal
Strategy - Choose from the drop-down menu to select the strategy entered in the Consolidated Schoolwide Program Plan tab. Strategies will auto-populate from the previous tab. Do not enter text here. 
Cost Basis - To calculate the cost basis, multiply the cost of the item(s)times the number of units for purchase. The cost basis should demonstrate the reasonableness of the expense. Type a description of how the items will be distributed—ex. 4 Professional development sessions for  3 ELA and 3 Math Teachers for $450 each.  
Estimated Cost Per Item Purchased - Enter the cost from the cost basis for one item. ex. $450
Amount - The worksheet will calculate the total amount from the Estimated Cost Per Item Purchased column. ex. 1 Teacher salary and benefits cost is $50,000, but 3 will be funded in the grant, enter $50,000. </t>
    </r>
  </si>
  <si>
    <t>Fixed property costs</t>
  </si>
  <si>
    <t>Title III Local Plan</t>
  </si>
  <si>
    <r>
      <t xml:space="preserve">What is the LEA's Language Instruction Education Program (LIEP) to help English learners increase their language proficiency and meet DC's academic standards? (Check as many program types as appropriate.)
</t>
    </r>
    <r>
      <rPr>
        <sz val="11"/>
        <color theme="1"/>
        <rFont val="Calibri"/>
        <family val="2"/>
        <scheme val="minor"/>
      </rPr>
      <t xml:space="preserve"> Transitional Bilingual
 Dual Language or Two-way Immersion
 English as Second Language (ESL) or English Language Development (ELD)
 Content Classes with integrated ESL support
 Newcomer programs
 Other</t>
    </r>
  </si>
  <si>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 Check at least one box or as many program types as appropriate to indicate the type of LIEP?</t>
    </r>
  </si>
  <si>
    <t xml:space="preserve">2. </t>
  </si>
  <si>
    <t>Describe how the LEA will ensure that English learners are achieving English proficiency and meeting academic standards with the LIEP. (Section 3116(b)(2)</t>
  </si>
  <si>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 Summarize how specific data (e.g. ACCESS, WIDA, PARCC) is collected and analyzed to determine the progress of ELs academic proficiency and inform continuous improvement processes for ELs?</t>
    </r>
  </si>
  <si>
    <t xml:space="preserve">3. </t>
  </si>
  <si>
    <t>Describe how the LEA will promote parent, family, and community engagement in the education of English learners. (Section 3116(b)(3))</t>
  </si>
  <si>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 Summarize strategies to meaningfully engage (texts, phone calls, emails, newsletters, etc.) and collect feedback from (surveys, interviews in person or via phone or email, etc.) parents, families, and the community in order to support the education of ELs?</t>
    </r>
  </si>
  <si>
    <t>4.</t>
  </si>
  <si>
    <t>Describe the programs and activities, based on the identified needs of English Learners, that will be developed, implemented and administered with Title III-A funds? (Section 3115(a)(1-4) and (c-d))</t>
  </si>
  <si>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 Summarize specific program type(s) of language instruction educational program offered to increase English language proficiency and student academic achievement for ELs with Title III-A funds?</t>
    </r>
  </si>
  <si>
    <t>5.</t>
  </si>
  <si>
    <t>What is the process to bi-annually evaluate the effectiveness of the LIEP and modify the program based on this evaluation?</t>
  </si>
  <si>
    <t>The response should state who is responsible for the evaluation, when it happens and how decisions are made to continue the same program for English learners or make revisions for the next school year at each school.</t>
  </si>
  <si>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-Summarize who is responsible for the evaluation, when it happens (spring, summer, fall, winter), what data is used and how decisions are made (i.e., focus group, surveys, open discussion forum, etc.) to continue or make revisions to improve LIEP implementation and effectiveness?</t>
    </r>
  </si>
  <si>
    <r>
      <rPr>
        <b/>
        <sz val="12"/>
        <color theme="1"/>
        <rFont val="Calibri"/>
        <family val="2"/>
        <scheme val="minor"/>
      </rPr>
      <t xml:space="preserve">Directions: </t>
    </r>
    <r>
      <rPr>
        <sz val="12"/>
        <color theme="1"/>
        <rFont val="Calibri"/>
        <family val="2"/>
        <scheme val="minor"/>
      </rPr>
      <t>Use this sheet to draft responses to the questions in the ConApp.</t>
    </r>
  </si>
  <si>
    <t>Required and Optional Set-Asides and Reservations from Title III, Part A Funds</t>
  </si>
  <si>
    <r>
      <t xml:space="preserve">Optional for all LEAs: </t>
    </r>
    <r>
      <rPr>
        <sz val="11"/>
        <rFont val="Calibri"/>
        <family val="2"/>
        <scheme val="minor"/>
      </rPr>
      <t>The LEA may use a necessary and reasonable amount from its Title III, Part A allocation for costs associated with the administration of the grant program. An eligible entity cannot use more than 2% of funds for administration. (Section 3115(b))</t>
    </r>
  </si>
  <si>
    <t>Summarize the planned uses of funds reserved to fulfill this requirement. Details regarding planned expenditures must be separately provided on the Title III, Part A (Unconsolidated): Detailed Planned Expenditures tab.</t>
  </si>
  <si>
    <r>
      <rPr>
        <b/>
        <sz val="11"/>
        <color theme="1"/>
        <rFont val="Calibri"/>
        <family val="2"/>
        <scheme val="minor"/>
      </rPr>
      <t xml:space="preserve">Did your LEA: </t>
    </r>
    <r>
      <rPr>
        <i/>
        <sz val="11"/>
        <color theme="1"/>
        <rFont val="Calibri"/>
        <family val="2"/>
        <scheme val="minor"/>
      </rPr>
      <t xml:space="preserve">
-Take the appropriate set-aside? 
-Provide an allowable summary for the planned uses of funds? 
-Administrative costs should not exceed 2% of Title III allocation? 
</t>
    </r>
  </si>
  <si>
    <t>Title III Equitable Services Reservation</t>
  </si>
  <si>
    <t>Summarize the planned uses of funds set-aside to fulfill this requirement. Details regarding planned expenditures must be separately provided on the Title III, Part A (Unconsolidated): Detailed Planned Expenditures tab.</t>
  </si>
  <si>
    <r>
      <rPr>
        <b/>
        <sz val="11"/>
        <color theme="1"/>
        <rFont val="Calibri"/>
        <family val="2"/>
        <scheme val="minor"/>
      </rPr>
      <t xml:space="preserve">Did your LEA: </t>
    </r>
    <r>
      <rPr>
        <i/>
        <sz val="11"/>
        <color theme="1"/>
        <rFont val="Calibri"/>
        <family val="2"/>
        <scheme val="minor"/>
      </rPr>
      <t xml:space="preserve">
-Take the appropriate reservation? 
-Provide an allowable summary for the planned uses of funds? 
-Upload the process used to calculate the amount of the reservation? 
-Appropriately allocate carryover funds, if applicable 
</t>
    </r>
  </si>
  <si>
    <t>Summarize the process used to determine the amount to be reserved for Title IIIA. OSSE may require documentation of this process.</t>
  </si>
  <si>
    <r>
      <t xml:space="preserve">Directions: 
</t>
    </r>
    <r>
      <rPr>
        <sz val="11"/>
        <rFont val="Calibri"/>
        <family val="2"/>
        <scheme val="minor"/>
      </rPr>
      <t xml:space="preserve">1. Name the strategies of the Title III-A program.
2. Summarize the activities that will be funded to implement the strategy.
3. If staff is included in strategy activities, list the name(s) of the role(s) (e.g., PD Coordinator, Instructional Coach).
4. Repeat for as many strategies as needed to be funded in the Title III-A plan.
</t>
    </r>
    <r>
      <rPr>
        <b/>
        <sz val="11"/>
        <rFont val="Calibri"/>
        <family val="2"/>
        <scheme val="minor"/>
      </rPr>
      <t>Do not complete this section if all Title III-A funds are consolidated in a consolidated schoolwide program.
Strategies 1-3 are required for Title III-A plans.</t>
    </r>
  </si>
  <si>
    <r>
      <rPr>
        <b/>
        <i/>
        <sz val="11"/>
        <color theme="1"/>
        <rFont val="Calibri"/>
        <family val="2"/>
        <scheme val="minor"/>
      </rPr>
      <t>Does the response:</t>
    </r>
    <r>
      <rPr>
        <sz val="11"/>
        <color theme="1"/>
        <rFont val="Calibri"/>
        <family val="2"/>
        <scheme val="minor"/>
      </rPr>
      <t xml:space="preserve">
</t>
    </r>
    <r>
      <rPr>
        <i/>
        <sz val="11"/>
        <color theme="1"/>
        <rFont val="Calibri"/>
        <family val="2"/>
        <scheme val="minor"/>
      </rPr>
      <t>Summarize activities/programs, and list the positions funded to provide a more effective LIEP?</t>
    </r>
  </si>
  <si>
    <r>
      <rPr>
        <b/>
        <i/>
        <sz val="11"/>
        <color theme="1"/>
        <rFont val="Calibri"/>
        <family val="2"/>
        <scheme val="minor"/>
      </rPr>
      <t>Does the response:</t>
    </r>
    <r>
      <rPr>
        <sz val="11"/>
        <color theme="1"/>
        <rFont val="Calibri"/>
        <family val="2"/>
        <scheme val="minor"/>
      </rPr>
      <t xml:space="preserve">
</t>
    </r>
    <r>
      <rPr>
        <i/>
        <sz val="11"/>
        <color theme="1"/>
        <rFont val="Calibri"/>
        <family val="2"/>
        <scheme val="minor"/>
      </rPr>
      <t>Summarize activities/programs, and list the positions funded to improve the professional development for educators?</t>
    </r>
  </si>
  <si>
    <r>
      <rPr>
        <b/>
        <i/>
        <sz val="11"/>
        <color theme="1"/>
        <rFont val="Calibri"/>
        <family val="2"/>
        <scheme val="minor"/>
      </rPr>
      <t>Does the response:</t>
    </r>
    <r>
      <rPr>
        <sz val="11"/>
        <color theme="1"/>
        <rFont val="Calibri"/>
        <family val="2"/>
        <scheme val="minor"/>
      </rPr>
      <t xml:space="preserve">
</t>
    </r>
    <r>
      <rPr>
        <i/>
        <sz val="11"/>
        <color theme="1"/>
        <rFont val="Calibri"/>
        <family val="2"/>
        <scheme val="minor"/>
      </rPr>
      <t>Summarize activities/programs, and list the positions funded to increase engagement with the families of ELs?</t>
    </r>
  </si>
  <si>
    <t>Strategy #4  - [Enter Optional LEA Specific Strategy]</t>
  </si>
  <si>
    <r>
      <rPr>
        <b/>
        <i/>
        <sz val="11"/>
        <color theme="1"/>
        <rFont val="Calibri"/>
        <family val="2"/>
        <scheme val="minor"/>
      </rPr>
      <t>Does the response:</t>
    </r>
    <r>
      <rPr>
        <sz val="11"/>
        <color theme="1"/>
        <rFont val="Calibri"/>
        <family val="2"/>
        <scheme val="minor"/>
      </rPr>
      <t xml:space="preserve">
</t>
    </r>
    <r>
      <rPr>
        <i/>
        <sz val="11"/>
        <color theme="1"/>
        <rFont val="Calibri"/>
        <family val="2"/>
        <scheme val="minor"/>
      </rPr>
      <t>- Name the strategy, 
-Summarize activities/programs, 
- List the positions funded based on the school’s identified needs.</t>
    </r>
  </si>
  <si>
    <r>
      <rPr>
        <b/>
        <u/>
        <sz val="11"/>
        <color theme="1"/>
        <rFont val="Calibri"/>
        <family val="2"/>
        <scheme val="minor"/>
      </rPr>
      <t>Please review each line item under Salaries and Benefits to assess whether your LEA meets the requirements.</t>
    </r>
    <r>
      <rPr>
        <i/>
        <sz val="11"/>
        <color theme="1"/>
        <rFont val="Calibri"/>
        <family val="2"/>
        <scheme val="minor"/>
      </rPr>
      <t xml:space="preserve">
-Choose the correct program category for each role? 
-Choose the correct strategy for each planned expense?  
-Provide the correct title of role(s)that are aligned in the program plan strategy? 
-Provide a clear description of the cost basis? 
</t>
    </r>
  </si>
  <si>
    <r>
      <rPr>
        <b/>
        <sz val="12"/>
        <color theme="1"/>
        <rFont val="Calibri"/>
        <family val="2"/>
        <scheme val="minor"/>
      </rPr>
      <t>Directions:</t>
    </r>
    <r>
      <rPr>
        <sz val="12"/>
        <color theme="1"/>
        <rFont val="Calibri"/>
        <family val="2"/>
        <scheme val="minor"/>
      </rPr>
      <t xml:space="preserve">  For the following four budget categories, the LEA must provide a list of all planned expenditures from the Consolidated Schoolwide Program pool of funds. All expenditures in this section must match the total amount consolidated from all funds sources. Enter text or numbers in the goldenrod cells. 
Site Code - Enter here to identify the location of the expenditure, ex. 0000, 1245
Item(s) to be Purchased - Enter a description of the items or items to be purchased. Ex. Professional Development Contract for ELA and Math Teachers.
Program Category - Choose from the drop-down menu to select the appropriate category for the expenditure ex. 10- Instruction, Training for Teachers, 20 - Support Services, Training for Counselors, Assistant Principal
Strategy - Choose from the drop-down menu to select the strategy entered in the Consolidated Schoolwide Program Plan tab. Strategies will auto-populate from the previous tab. Do not enter text here. 
Cost Basis -   To calculate the cost basis, multiply the cost of the item(s)times the number of units for purchase. The cost basis should demonstrate the reasonableness of the expense. Type a description of how the items will be distributed—ex. 4 Professional development sessions for  3 ELA and 3 Math Teachers for $450 each.  
Estimated Cost Per Item Purchased - Enter the cost from the cost basis for one item. ex. $450
Amount - The worksheet will calculate the total amount from the Estimated Cost Per Item Purchased column. ex. 1 Teacher salary and benefits cost is $50,000, but 3 will be funded in the grant, enter $50,000. </t>
    </r>
  </si>
  <si>
    <r>
      <rPr>
        <b/>
        <i/>
        <u/>
        <sz val="11"/>
        <color theme="1"/>
        <rFont val="Calibri"/>
        <family val="2"/>
        <scheme val="minor"/>
      </rPr>
      <t>Please review each line item under Professional Services to assess whether your LEA meets the requirements.</t>
    </r>
    <r>
      <rPr>
        <sz val="11"/>
        <color theme="1"/>
        <rFont val="Calibri"/>
        <family val="2"/>
        <scheme val="minor"/>
      </rPr>
      <t xml:space="preserve">
</t>
    </r>
    <r>
      <rPr>
        <i/>
        <sz val="11"/>
        <color theme="1"/>
        <rFont val="Calibri"/>
        <family val="2"/>
        <scheme val="minor"/>
      </rPr>
      <t xml:space="preserve">
-Provide a clear description of items to be purchased.
-Choose the correct program category for each planned expense.
-Choose the correct strategy for each planned expense.
-Provide a clear description of the cost basis? </t>
    </r>
  </si>
  <si>
    <r>
      <rPr>
        <b/>
        <i/>
        <u/>
        <sz val="11"/>
        <color theme="1"/>
        <rFont val="Calibri"/>
        <family val="2"/>
        <scheme val="minor"/>
      </rPr>
      <t>Please review each line item under Equipment to assess whether your LEA meets the requirements.</t>
    </r>
    <r>
      <rPr>
        <sz val="11"/>
        <color theme="1"/>
        <rFont val="Calibri"/>
        <family val="2"/>
        <scheme val="minor"/>
      </rPr>
      <t xml:space="preserve">
</t>
    </r>
    <r>
      <rPr>
        <i/>
        <sz val="11"/>
        <color theme="1"/>
        <rFont val="Calibri"/>
        <family val="2"/>
        <scheme val="minor"/>
      </rPr>
      <t xml:space="preserve">
-Provide a clear description of items to be purchased.
-Choose the correct program category for each planned expense.
-Choose the correct strategy for each planned expense.
-Provide a clear description of the cost basis? </t>
    </r>
  </si>
  <si>
    <r>
      <rPr>
        <b/>
        <i/>
        <u/>
        <sz val="11"/>
        <color theme="1"/>
        <rFont val="Calibri"/>
        <family val="2"/>
        <scheme val="minor"/>
      </rPr>
      <t>Please review each line item under Supplies and Materials to assess whether your LEA meets the requirements.</t>
    </r>
    <r>
      <rPr>
        <sz val="11"/>
        <color theme="1"/>
        <rFont val="Calibri"/>
        <family val="2"/>
        <scheme val="minor"/>
      </rPr>
      <t xml:space="preserve">
</t>
    </r>
    <r>
      <rPr>
        <i/>
        <sz val="11"/>
        <color theme="1"/>
        <rFont val="Calibri"/>
        <family val="2"/>
        <scheme val="minor"/>
      </rPr>
      <t xml:space="preserve">
-Provide a clear description of items to be purchased.
-Choose the correct program category for each planned expense.
-Choose the correct strategy for each planned expense.
-Provide a clear description of the cost basis? </t>
    </r>
  </si>
  <si>
    <r>
      <rPr>
        <b/>
        <i/>
        <u/>
        <sz val="11"/>
        <color theme="1"/>
        <rFont val="Calibri"/>
        <family val="2"/>
        <scheme val="minor"/>
      </rPr>
      <t>Please review each line item under other objects to assess whether your LEA meets the requirements.</t>
    </r>
    <r>
      <rPr>
        <sz val="11"/>
        <color theme="1"/>
        <rFont val="Calibri"/>
        <family val="2"/>
        <scheme val="minor"/>
      </rPr>
      <t xml:space="preserve">
</t>
    </r>
    <r>
      <rPr>
        <i/>
        <sz val="11"/>
        <color theme="1"/>
        <rFont val="Calibri"/>
        <family val="2"/>
        <scheme val="minor"/>
      </rPr>
      <t xml:space="preserve">
-Provide a clear description of items to be purchased.
-Choose the correct program category for each planned expense.
-Choose the correct strategy for each planned expense.
-Provide a clear description of the cost basis? </t>
    </r>
  </si>
  <si>
    <r>
      <rPr>
        <b/>
        <sz val="12"/>
        <color theme="1"/>
        <rFont val="Calibri"/>
        <family val="2"/>
        <scheme val="minor"/>
      </rPr>
      <t xml:space="preserve">Directions: </t>
    </r>
    <r>
      <rPr>
        <sz val="12"/>
        <color theme="1"/>
        <rFont val="Calibri"/>
        <family val="2"/>
        <scheme val="minor"/>
      </rPr>
      <t xml:space="preserve">Use this sheet to draft responses to the prompts in the ConApp.  </t>
    </r>
  </si>
  <si>
    <t>Title IV LEA Application</t>
  </si>
  <si>
    <t>Title IV, Part A Section 4106(b) requires LEAs to design and develop its application in consultation with stakeholders in the area served by the LEA, teachers, principals, and other school leaders, and others with relevant and demonstrated expertise in applicable programs and activities.  (ESEA section 4106(c)(1)).
ESEA section 4106(d) requires that an LEA receiving a Student Support and Academic Enrichment Grant (SSAE) allocation of at least $30,000 must conduct a comprehensive needs assessment prior to receiving its allocation and subsequent needs assessment at least once every three years to examine its needs for improvement for the activities outlined in Section 4106(d)(1)(A-C)).
INSTRUCTIONS:
•	LEAs transferring Title IV-A funds: Respond to Question 1 only
•	LEAs with schools consolidating Title IV-A funds in a schoolwide program: Respond to Question 2, if applicable and Question 4. 
•	LEAs with schools unconsolidating: Respond to Questions 2-10, as applicable.</t>
  </si>
  <si>
    <t xml:space="preserve">LEAs receiving $30,000 or more of funds: What needs were identified by the Title IV needs assessment? </t>
  </si>
  <si>
    <t>The response should summarize the connection between the needs assessment and alignment with the program plan activities.</t>
  </si>
  <si>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 xml:space="preserve">- Summarize clearly the connection between the needs assessment and alignment with the program plan strategies? </t>
    </r>
  </si>
  <si>
    <t>Describe how the LEA or its partners will periodically evaluate the effectiveness of the Title IV program based on the program objectives and outcomes. (Section 4106(e)(1)(E))</t>
  </si>
  <si>
    <t>The response should state who is responsible for the evaluation, when it happens and how decisions are made to continue the same Title IV program or make revisions for the next school year at each school.</t>
  </si>
  <si>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 xml:space="preserve">-Summarize when the evaluation happens (spring, summer, fall, winter), what data is used, and how feedback is gathered (i.e., focus group, surveys, open discussion forum, etc.) to make decisions to revise or discontinue Title IV program or activities for the next school year?  </t>
    </r>
  </si>
  <si>
    <t>Describe, if applicable for well-rounded and/or safe and healthy students strategies, any partnerships with an institution of higher education, business, nonprofit organization, community based organization, or other public or private entity with a demonstrated record of success in implementing allowable activities. (Section 4106(e)(1)(A))</t>
  </si>
  <si>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 xml:space="preserve">- Summarize specific activities, programs, or services being provided to students in partnerships with institutions of higher learning, business, nonprofit organization, community-based organization, or other public or private entity with a demonstrated record of success in implementing allowable activities? </t>
    </r>
  </si>
  <si>
    <t>Required and Optional Set-Asides and Reservations from Title IV, Part A Funds</t>
  </si>
  <si>
    <r>
      <t xml:space="preserve">Optional for all LEAs: </t>
    </r>
    <r>
      <rPr>
        <sz val="11"/>
        <rFont val="Calibri"/>
        <family val="2"/>
        <scheme val="minor"/>
      </rPr>
      <t>The LEA may use a necessary and reasonable amount from its Title IV, Part A allocation for costs associated with the administration of the grant program. An LEA cannot use more than 2% of funds for administration costs. (Section 4105(c))</t>
    </r>
  </si>
  <si>
    <t>Summarize the planned uses of funds reserved to fulfill this requirement. Details regarding planned expenditures must be separately provided on the Title IV, Part A (Unconsolidated): Detailed Planned Expenditures tab.</t>
  </si>
  <si>
    <r>
      <rPr>
        <b/>
        <sz val="11"/>
        <color theme="1"/>
        <rFont val="Calibri"/>
        <family val="2"/>
        <scheme val="minor"/>
      </rPr>
      <t xml:space="preserve">Did your LEA: </t>
    </r>
    <r>
      <rPr>
        <i/>
        <sz val="11"/>
        <color theme="1"/>
        <rFont val="Calibri"/>
        <family val="2"/>
        <scheme val="minor"/>
      </rPr>
      <t xml:space="preserve">
-Take the appropriate set-aside? 
-Provide a detailed summary for the planned uses of funds? 
-Administrative costs should not exceed 2% of Title IV allocation? 
</t>
    </r>
  </si>
  <si>
    <t xml:space="preserve">Title IV Equitable Services Reservation: </t>
  </si>
  <si>
    <r>
      <rPr>
        <sz val="11"/>
        <rFont val="Calibri"/>
        <family val="2"/>
        <scheme val="minor"/>
      </rPr>
      <t xml:space="preserve">The LEA must reserve funds to provide equitable services to eligible private school students, their teachers, and families in accordance with Section 1117(c). The proportionate share of funds shall be determined based on the total amount of funds received by the LEA prior to any allowable expenditures or transfers by the LEA. </t>
    </r>
    <r>
      <rPr>
        <b/>
        <sz val="11"/>
        <rFont val="Calibri"/>
        <family val="2"/>
        <scheme val="minor"/>
      </rPr>
      <t>[DCPS only]</t>
    </r>
  </si>
  <si>
    <r>
      <rPr>
        <b/>
        <sz val="11"/>
        <color theme="1"/>
        <rFont val="Calibri"/>
        <family val="2"/>
        <scheme val="minor"/>
      </rPr>
      <t xml:space="preserve">Did your LEA: </t>
    </r>
    <r>
      <rPr>
        <i/>
        <sz val="11"/>
        <color theme="1"/>
        <rFont val="Calibri"/>
        <family val="2"/>
        <scheme val="minor"/>
      </rPr>
      <t xml:space="preserve">
-Take the appropriate reservation? 
-Provide a detailed summary for the planned uses of funds? 
-Upload the process used to calculate the amount of the reservation? 
-Appropriately allocate carryover funds, if applicable? 
</t>
    </r>
  </si>
  <si>
    <t>Summarize the process used to determine the amount to be reserved for Title IVA. OSSE may require documentation of this process.</t>
  </si>
  <si>
    <t>Program Plan for Title IV, Part A (Unconsolidated) Funds - Well-Rounded Education</t>
  </si>
  <si>
    <r>
      <t xml:space="preserve">Well-Rounded Education Opportunities
</t>
    </r>
    <r>
      <rPr>
        <sz val="10"/>
        <rFont val="Calibri"/>
        <family val="2"/>
        <scheme val="minor"/>
      </rPr>
      <t xml:space="preserve">Activities for well-rounded educational opportunities promote a diverse set of learning experiences that engage students across a variety of courses.
The funds support the following types of programs (this list is not all-inclusive): English, reading/language arts, writing, science, technology, engineering, mathematics, music and arts, foreign language, economics, arts, history, geography, computer science, music, career and technical education, health, and physical education, accelerated learning, dual or concurrent enrollment, early college high schools, civics and government, college and career counseling, social-emotional learning, environmental education.
</t>
    </r>
    <r>
      <rPr>
        <b/>
        <sz val="10"/>
        <rFont val="Calibri"/>
        <family val="2"/>
        <scheme val="minor"/>
      </rPr>
      <t xml:space="preserve">Directions:
</t>
    </r>
    <r>
      <rPr>
        <sz val="10"/>
        <rFont val="Calibri"/>
        <family val="2"/>
        <scheme val="minor"/>
      </rPr>
      <t>1. Name the strategies of the well-rounded education program.
2. Summarize the activities that will be funded to implement the strategy.
3. If staff is included in strategy activities, list the name(s) of the role(s) (e.g., Program Coordinator, Instructional Specialist).
4. Repeat for as many strategies as needed to be funded in the Title IV-A plan. Do not complete this section if all Title II-A funds are consolidated in a consolidated schoolwide program.</t>
    </r>
    <r>
      <rPr>
        <b/>
        <sz val="10"/>
        <rFont val="Calibri"/>
        <family val="2"/>
        <scheme val="minor"/>
      </rPr>
      <t xml:space="preserve">
Do not complete this section if all Title IV-A funds are consolidated in a consolidated schoolwide program.</t>
    </r>
  </si>
  <si>
    <t>[Enter WRE Strategy #1]</t>
  </si>
  <si>
    <t>[Enter WRE Strategy #2]</t>
  </si>
  <si>
    <t>[Enter WRE Strategy #3]</t>
  </si>
  <si>
    <t>[Enter WRE Strategy #4]</t>
  </si>
  <si>
    <t>[Enter WRE Strategy #5]</t>
  </si>
  <si>
    <t>[Enter WRE Strategy #6]</t>
  </si>
  <si>
    <t>[Enter WRE Strategy #7]</t>
  </si>
  <si>
    <t>[Enter WRE Strategy #8]</t>
  </si>
  <si>
    <t>[Enter WRE Strategy #9]</t>
  </si>
  <si>
    <t>[Enter WRE Strategy #10]</t>
  </si>
  <si>
    <t>Title IV - Program Activities Budget - Well Rounded Education</t>
  </si>
  <si>
    <r>
      <rPr>
        <b/>
        <sz val="12"/>
        <color theme="1"/>
        <rFont val="Calibri"/>
        <family val="2"/>
        <scheme val="minor"/>
      </rPr>
      <t>Directions:</t>
    </r>
    <r>
      <rPr>
        <sz val="12"/>
        <color theme="1"/>
        <rFont val="Calibri"/>
        <family val="2"/>
        <scheme val="minor"/>
      </rPr>
      <t xml:space="preserve"> The LEA must provide a list of all planned expenditures from the unconsolidated Title IV-A budget for salaries and benefits. The total expenditures in this section must match the Title IV-A  allocation. Enter text or numbers in the goldenrod cells. 
Site Code - Enter here to identify the location of the expenditure, ex. 0000, 1245
Program Category - Choose from the drop-down menu to select the appropriate category for the expenditure ex. 10- Instruction for Teachers, 20 - Support Services for Counselors, Assistant Principals
Program Activity - Enter expenditures for Well-Rounded Education. 
Strategy - Choose from the drop-down menu to select the strategy entered in the Consolidated Schoolwide Program Plan tab. Strategies will auto-populate from the previous tab. Do not enter text here. 
Role - Type the role's name that corresponds with the strategy entered in the Consolidated Schoolwide Program tab. Ex. Director, Teacher, Instructional Assistant
# of Staff in Role - Enter the number of staff that the grant will be funding, even if the grant is only funding a portion of the staff member's salary. Ex. If there will be 3 Teachers funded, enter 3 in this field.
Amount - The worksheet will calculate the total amount. ex. 1 Teacher salary and benefits cost is $50,000, but 3 will be funded in the grant, enter $50,000. </t>
    </r>
  </si>
  <si>
    <t>Well Rounded Education</t>
  </si>
  <si>
    <r>
      <rPr>
        <b/>
        <sz val="12"/>
        <color theme="1"/>
        <rFont val="Calibri"/>
        <family val="2"/>
        <scheme val="minor"/>
      </rPr>
      <t>Directions:</t>
    </r>
    <r>
      <rPr>
        <sz val="12"/>
        <color theme="1"/>
        <rFont val="Calibri"/>
        <family val="2"/>
        <scheme val="minor"/>
      </rPr>
      <t xml:space="preserve">  For the following four budget categories, the LEA must provide a list of all planned expenditures from the Consolidated Schoolwide Program pool of funds. The total of all expenditures in this section must match the total amount consolidated from all funds sources. Enter text or numbers in the goldenrod cells. 
Site Code - Enter here to identify the location of the expenditure, ex. 0000, 1245
Item(s) to be Purchased - Enter a description of the items or items to be purchased. Ex. Professional Development Contract for ELA and Math Teachers.
Program Category - Choose from the drop-down menu to select the appropriate category for the expenditure ex. 10- Instruction, Training for Teachers, 20 - Support Services, Training for Counselors, Assistant Principal
Strategy - Choose from the drop-down menu to select the strategy entered in the Consolidated Schoolwide Program Plan tab. Strategies will auto-populate from the previous tab. Do not enter text here. 
Cost Basis -   To calculate the cost basis, multiply the cost of the item(s)times the number of units for purchase. The cost basis should demonstrate the reasonableness of the expense. Type a description of how the items will be distributed—ex. 4 Professional development sessions for  3 ELA and 3 Math Teachers for $450 each.  
Estimated Cost Per Item Purchased - Enter the cost from the cost basis for one item. ex. $450
Amount - The worksheet will calculate the total amount from the Estimated Cost Per Item Purchased column. ex. 1 Teacher salary and benefits cost is $50,000, but 3 will be funded in the grant, enter $50,000. </t>
    </r>
  </si>
  <si>
    <t xml:space="preserve">Program Activity </t>
  </si>
  <si>
    <t xml:space="preserve">Items to be Purchased </t>
  </si>
  <si>
    <t>Program Plan for Title IV, Part A (Unconsolidated) Funds - Safe and Healthy Students</t>
  </si>
  <si>
    <r>
      <t xml:space="preserve">Safe and Healthy Students
</t>
    </r>
    <r>
      <rPr>
        <sz val="10"/>
        <rFont val="Calibri"/>
        <family val="2"/>
        <scheme val="minor"/>
      </rPr>
      <t>Activities for safe and healthy students may support programs to improve school conditions for student learning. Any program or activity that fosters safe, healthy, supportive, and drug-free school environments, including direct student services, professional development, and training for school staff, may be included on this tab.
The funds support the following types of programs (this list is not all-inclusive): Preventing Bullying and Harassment, Relationship-Building Skills, School Dropout Prevention, Re-entry Programs and Transition Services for Justice-Involved Youth, School Readiness and Academic Success, Child Sexual Abuse Awareness and Prevention, Reduce Use of Exclusionary Discipline Practices, Promote Supportive School Discipline, Suicide Prevention, Violence Prevention, Crisis Management, Conflict Resolution, Prevent Human Trafficking, Build School and Community Relationships, Culturally Responsive Teaching, Professional Development of Implicit Bias, Student Physical and Mental Health, Mentoring and School Counseling, Schoolwide Positive Behavioral Interventions.</t>
    </r>
    <r>
      <rPr>
        <b/>
        <sz val="10"/>
        <rFont val="Calibri"/>
        <family val="2"/>
        <scheme val="minor"/>
      </rPr>
      <t xml:space="preserve">
Directions:
</t>
    </r>
    <r>
      <rPr>
        <sz val="10"/>
        <rFont val="Calibri"/>
        <family val="2"/>
        <scheme val="minor"/>
      </rPr>
      <t>1. Name the strategies of the safe and healthy schools program.
2. Summarize the activities that will be funded to implement the strategy.
3. If staff is included in strategy activities, list the name(s) of the role(s) (e.g., Program Coordinator, Instructional Specialist).
4. Repeat for as many strategies as needed to be funded in the Title IV-A plan.</t>
    </r>
    <r>
      <rPr>
        <b/>
        <sz val="10"/>
        <rFont val="Calibri"/>
        <family val="2"/>
        <scheme val="minor"/>
      </rPr>
      <t xml:space="preserve">
Do not complete this section if all Title IV-A funds are consolidated in a consolidated schoolwide program.
</t>
    </r>
  </si>
  <si>
    <t>[Enter SHS Strategy #1]</t>
  </si>
  <si>
    <r>
      <t xml:space="preserve">Does the response:
</t>
    </r>
    <r>
      <rPr>
        <i/>
        <sz val="11"/>
        <color theme="1"/>
        <rFont val="Calibri"/>
        <family val="2"/>
        <scheme val="minor"/>
      </rPr>
      <t xml:space="preserve">Describe a) alignment of the activities with the identified needs; b) the strategy’s activities; and c) the strategy’s goals or expected outcomes? </t>
    </r>
  </si>
  <si>
    <t>[Enter SHS Strategy #2]</t>
  </si>
  <si>
    <t>[Enter SHS Strategy #3]</t>
  </si>
  <si>
    <t>[Enter SHS Strategy #4]</t>
  </si>
  <si>
    <t>[Enter SHS Strategy #5]</t>
  </si>
  <si>
    <t>[Enter SHS Strategy #6]</t>
  </si>
  <si>
    <t>[Enter SHS Strategy #7]</t>
  </si>
  <si>
    <t>[Enter SHS Strategy #8]</t>
  </si>
  <si>
    <t>[Enter SHS Strategy #9]</t>
  </si>
  <si>
    <t>[Enter SHS Strategy #10]</t>
  </si>
  <si>
    <t>Title IV - Program Activities Budget - Safe and Healthy Students</t>
  </si>
  <si>
    <r>
      <rPr>
        <b/>
        <sz val="12"/>
        <color theme="1"/>
        <rFont val="Calibri"/>
        <family val="2"/>
        <scheme val="minor"/>
      </rPr>
      <t>Directions:</t>
    </r>
    <r>
      <rPr>
        <sz val="12"/>
        <color theme="1"/>
        <rFont val="Calibri"/>
        <family val="2"/>
        <scheme val="minor"/>
      </rPr>
      <t xml:space="preserve"> The LEA must provide a list of all planned expenditures from the unconsolidated Title IV-A budget for salaries and benefits. All expenditures in this section must match the Title IV-A  allocation. Enter text or numbers in the goldenrod cells. 
Site Code - Enter here to identify the location of the expenditure, ex. 0000, 1245
Program Category - Choose from the drop-down menu to select the appropriate category for the expenditure ex. 10- Instruction for Teachers, 20 - Support Services for Counselors, Assistant Principals
Program Activity - Enter planned expenditures for Safe and Healthy Students.
Strategy - Choose from the drop-down menu to select the strategy entered in the Consolidated Schoolwide Program Plan tab. Strategies will auto-populate from the previous tab. Do not enter text here. 
Role - Type the role's name that corresponds with the strategy entered in the Consolidated Schoolwide Program tab. Ex. Director, Teacher, Instructional Assistant
# of Staff in Role - Enter the number of staff the grant will be funding, even if the grant only funds a portion of the staff member's salary. Ex. If there will be 3 Teachers funded, enter 3 in this field.
Amount - The worksheet will calculate the total amount. ex. 1 Teacher salary and benefits cost is $50,000, but 3 will be funded in the grant, enter $50,000. </t>
    </r>
  </si>
  <si>
    <t xml:space="preserve">Safe and Healthy Students </t>
  </si>
  <si>
    <r>
      <rPr>
        <b/>
        <sz val="12"/>
        <color theme="1"/>
        <rFont val="Calibri"/>
        <family val="2"/>
        <scheme val="minor"/>
      </rPr>
      <t>Directions:</t>
    </r>
    <r>
      <rPr>
        <sz val="12"/>
        <color theme="1"/>
        <rFont val="Calibri"/>
        <family val="2"/>
        <scheme val="minor"/>
      </rPr>
      <t xml:space="preserve">  For the following four budget categories, the LEA must provide a list of all planned expenditures from the Consolidated Schoolwide Program pool of funds. All expenditures in this section must match the total amount consolidated from all funds sources. Enter text or numbers in the goldenrod cells. 
Site Code - Enter here to identify the location of the expenditure, ex. 0000, 1245
Item(s) to be Purchased - Enter a description of the items or items to be purchased. Ex. Professional Development Contract for ELA and Math Teachers.
Program Category - Choose from the drop-down menu to select the appropriate category for the expenditure ex. 10- Instruction, Training for Teachers, 20 - Support Services, Training for Counselors, Assistant Principal
Strategy - Choose from the drop-down menu to select the strategy entered in the Consolidated Schoolwide Program Plan tab. Strategies will auto-populate from the previous tab. Do not enter text here. 
Cost Basis -  To calculate the cost basis, multiply the cost of the item(s)times the number of units for purchase. The cost basis should demonstrate the reasonableness of the expense. Type a description of how the items will be distributed—ex. 4 Professional development sessions for  3 ELA and 3 Math Teachers for $450 each.  
Estimated Cost Per Item Purchased - Enter the cost from the cost basis for one item. ex. $450
Amount - The worksheet will calculate the total amount from the Estimated Cost Per Item Purchased column. ex. 1 Teacher salary and benefits cost is $50,000, but 3 will be funded in the grant, enter $50,000. </t>
    </r>
  </si>
  <si>
    <t xml:space="preserve">Cost Basis </t>
  </si>
  <si>
    <t xml:space="preserve">Total Amount </t>
  </si>
  <si>
    <t>Program Plan for Title IV, Part A (Unconsolidated) Funds - Effective Use of Technology</t>
  </si>
  <si>
    <r>
      <t xml:space="preserve">Effective Use of Technology
</t>
    </r>
    <r>
      <rPr>
        <sz val="10"/>
        <rFont val="Calibri"/>
        <family val="2"/>
        <scheme val="minor"/>
      </rPr>
      <t xml:space="preserve">Activities for the effective use of instructional technology support programs to improve the use of technology as another means to achieve academic achievement. Teachers and others can use program funds to provide personalized learning, including blended learning approaches and innovative assessment tools, as well as implementing programs to support future collaboration, accessibility, and awareness of responsible and appropriate uses of technology.
The funds support the following types of programs (this list is not all-inclusive):
(1) Providing educators with the professional learning tools, devices, content, and resources to (A) personalize learning; (B) discover, adapt, and share relevant, high-quality educational resources; (C) use technology effectively in the classroom, including by administering computer-based assessments; and (D) implement and support approaches for using technology to inform instruction and support teacher collaboration;
(2) building technological capacity and infrastructure
(3) strategies for the delivery of specialized or rigorous academic courses and curricula through the use of technology
(4) carrying out blended learning projects
(5) providing professional development in the use of technology to enable educators to increase student achievement in the areas of science, technology, engineering, and mathematics, including computer science
</t>
    </r>
    <r>
      <rPr>
        <b/>
        <sz val="10"/>
        <rFont val="Calibri"/>
        <family val="2"/>
        <scheme val="minor"/>
      </rPr>
      <t xml:space="preserve">
Directions:
</t>
    </r>
    <r>
      <rPr>
        <sz val="10"/>
        <rFont val="Calibri"/>
        <family val="2"/>
        <scheme val="minor"/>
      </rPr>
      <t xml:space="preserve">1. Name the strategies of the instructional technology program.
2. Summarize the activities that will be funded to implement the plans’ strategy.
3. If staff is included in strategy activities, list the name(s) of the role(s) (e.g., Program Coordinator, Instructional Specialist).
4. Repeat for as many strategies as needed to be funded in the Title IV-A plan.
</t>
    </r>
    <r>
      <rPr>
        <b/>
        <sz val="10"/>
        <rFont val="Calibri"/>
        <family val="2"/>
        <scheme val="minor"/>
      </rPr>
      <t xml:space="preserve">
Do not complete this section if all Title IV-A funds are consolidated in a consolidated schoolwide program.</t>
    </r>
  </si>
  <si>
    <t>[Enter EUT Strategy #1]</t>
  </si>
  <si>
    <t>[Enter EUT Strategy #2]</t>
  </si>
  <si>
    <t>[Enter EUT Strategy #3]</t>
  </si>
  <si>
    <t>[Enter EUT Strategy #4]</t>
  </si>
  <si>
    <t>[Enter EUT Strategy #5]</t>
  </si>
  <si>
    <t>[Enter EUT Strategy #6]</t>
  </si>
  <si>
    <t>[Enter EUT Strategy #7]</t>
  </si>
  <si>
    <t>[Enter EUT Strategy #8]</t>
  </si>
  <si>
    <t>[Enter EUT Strategy #9]</t>
  </si>
  <si>
    <t>[Enter EUT Strategy #10]</t>
  </si>
  <si>
    <t>Title IV - Program Activities Budget - Effective Use of Technology</t>
  </si>
  <si>
    <r>
      <rPr>
        <b/>
        <sz val="12"/>
        <color theme="1"/>
        <rFont val="Calibri"/>
        <family val="2"/>
        <scheme val="minor"/>
      </rPr>
      <t>Directions:</t>
    </r>
    <r>
      <rPr>
        <sz val="12"/>
        <color theme="1"/>
        <rFont val="Calibri"/>
        <family val="2"/>
        <scheme val="minor"/>
      </rPr>
      <t xml:space="preserve"> The LEA must provide a list of all planned expenditures from the unconsolidated Title IV-A budget for salaries and benefits. All expenditures in this section must match the Title IV-A  allocation. Enter text or numbers in the goldenrod cells. 
Site Code - Enter here to identify the location of the expenditure, ex. 0000, 1245
Program Category - Choose from the drop-down menu to select the appropriate category for the expenditure. Ex. 10- Instruction for Teachers, 20 - Support Services for Counselors, Assistant Principals
Program Activity - Enter expenditures for Effective Use of Technology.
Strategy - Choose from the drop-down menu to select the strategy entered in the Consolidated Schoolwide Program Plan tab. Strategies will auto-populate from the previous tab. Do not enter text here. 
Role - Type the role's name that corresponds with the strategy entered in the Consolidated Schoolwide Program tab. Ex. Director, Teacher, Instructional Assistant
# of Staff in Role - Enter the number of staff the grant will be funding, even if the grant only funds a portion of the staff member's salary. Ex. If there will be 3 Teachers funded, enter 3 in this field.
Amount - The worksheet will calculate the total amount. ex. 1 Teacher salary and benefits cost is $50,000, but 3 will be funded in the grant, enter $50,000. </t>
    </r>
  </si>
  <si>
    <t>Effective Use of Technology</t>
  </si>
  <si>
    <r>
      <rPr>
        <b/>
        <sz val="12"/>
        <color theme="1"/>
        <rFont val="Calibri"/>
        <family val="2"/>
        <scheme val="minor"/>
      </rPr>
      <t xml:space="preserve">Directions: </t>
    </r>
    <r>
      <rPr>
        <sz val="12"/>
        <color theme="1"/>
        <rFont val="Calibri"/>
        <family val="2"/>
        <scheme val="minor"/>
      </rPr>
      <t xml:space="preserve"> For the following four budget categories, the LEA must provide a list of all planned expenditures from the Consolidated Schoolwide Program pool of funds. All expenditures in this section must match the total amount consolidated from all funds sources. Enter text or numbers in the goldenrod cells. 
Site Code - Enter here to identify the location of the expenditure, ex. 0000, 1245
Item(s) to be Purchased - Enter a description of the items or items to be purchased. Ex. Professional Development Contract for ELA and Math Teachers.
Program Category - Choose from the drop-down menu to select the appropriate category for the expenditure. 10- Instruction, Training for Teachers, 20 - Support Services, Training for Counselors, Assistant Principal
Strategy - Choose from the drop-down menu to select the strategy entered in the Consolidated Schoolwide Program Plan tab. Strategies will auto-populate from the previous tab. Do not enter text here. 
Cost Basis - To calculate the cost basis, multiply the cost of the item(s)times the number of units for purchase. The cost basis should demonstrate the reasonableness of the expense. Type a description of how the items will be distributed—ex. 4 Professional development sessions for  3 ELA and 3 Math Teachers for $450 each.  
Estimated Cost Per Item Purchased - Enter the cost from the cost basis for one item. ex. $450
Amount - The worksheet will calculate the total amount from the Estimated Cost Per Item Purchased column. ex. 1 Teacher salary and benefits cost is $50,000, but 3 will be funded in the grant, enter $50,000. </t>
    </r>
  </si>
  <si>
    <t xml:space="preserve">Supplies and Materials </t>
  </si>
  <si>
    <t>Fixed Property Costs</t>
  </si>
  <si>
    <t>30 - Administration</t>
  </si>
  <si>
    <t>40 - Operations and Maintenance</t>
  </si>
  <si>
    <t xml:space="preserve">50 - Student Transportation </t>
  </si>
  <si>
    <t>90 - Training</t>
  </si>
  <si>
    <t>100 - Travel</t>
  </si>
  <si>
    <t>Title I-A</t>
  </si>
  <si>
    <t>Title II-A</t>
  </si>
  <si>
    <t>Title III-A</t>
  </si>
  <si>
    <t>Title IV-A</t>
  </si>
  <si>
    <t>LEA Name</t>
  </si>
  <si>
    <t>ESSER II Preliminary</t>
  </si>
  <si>
    <t>Select LEA Name</t>
  </si>
  <si>
    <t>Achievement Preparatory Academy PCS</t>
  </si>
  <si>
    <t>Bridges PCS</t>
  </si>
  <si>
    <t>Capital City PCS</t>
  </si>
  <si>
    <t>Capital Village PCS</t>
  </si>
  <si>
    <t>Cedar Tree Academy PCS</t>
  </si>
  <si>
    <t>Center City PCS</t>
  </si>
  <si>
    <t>Cesar Chavez PCS</t>
  </si>
  <si>
    <t>DC Bilingual PCS</t>
  </si>
  <si>
    <t>DC International PCS</t>
  </si>
  <si>
    <t>DC Preparatory PCS</t>
  </si>
  <si>
    <t>DC Scholars PCS</t>
  </si>
  <si>
    <t>Digital Pioneers Academy PCS</t>
  </si>
  <si>
    <t>District of Columbia Public Schools</t>
  </si>
  <si>
    <t>E. L. Haynes PCS</t>
  </si>
  <si>
    <t>Eagle Academy PCS</t>
  </si>
  <si>
    <t>Early Childhood Academy PCS</t>
  </si>
  <si>
    <t>Elsie Whitlow Stokes PCS</t>
  </si>
  <si>
    <t>Friendship PCS</t>
  </si>
  <si>
    <t>Girls Global Academy PCS</t>
  </si>
  <si>
    <t>Harmony PCS</t>
  </si>
  <si>
    <t>Hope Community PCS</t>
  </si>
  <si>
    <t>Howard University Middle School for Math &amp; Science PCS</t>
  </si>
  <si>
    <t>I Dream Academy PCS</t>
  </si>
  <si>
    <t>IDEA PCS</t>
  </si>
  <si>
    <t>Ingenuity Preparatory PCS</t>
  </si>
  <si>
    <t>Kingsman Academy PCS</t>
  </si>
  <si>
    <t>KIPP DC PCS</t>
  </si>
  <si>
    <t>Mary McLeod Bethune PCS</t>
  </si>
  <si>
    <t>Maya Angelou PCS</t>
  </si>
  <si>
    <t>Meridian PCS</t>
  </si>
  <si>
    <t>Monument Academy PCS</t>
  </si>
  <si>
    <t>Paul PCS</t>
  </si>
  <si>
    <t>Perry Street Preparatory PCS</t>
  </si>
  <si>
    <t>Richard Wright PCS</t>
  </si>
  <si>
    <t>Rocketship Academy PCS</t>
  </si>
  <si>
    <t>SEED PCS</t>
  </si>
  <si>
    <t>Sela PCS</t>
  </si>
  <si>
    <t>Shining Stars Montessori Academy PCS</t>
  </si>
  <si>
    <t>Social Justice PCS</t>
  </si>
  <si>
    <t>Sojourner Truth Montessori PCS</t>
  </si>
  <si>
    <t>St. Coletta PCS</t>
  </si>
  <si>
    <t>Statesman College Prep Academy for Boys PCS</t>
  </si>
  <si>
    <t>The Children's Guild PCS</t>
  </si>
  <si>
    <t>Thurgood Marshall Academy PCS</t>
  </si>
  <si>
    <t>Two Rivers PCS</t>
  </si>
  <si>
    <t>Washington Global PCS</t>
  </si>
  <si>
    <t>Washington Leadership Academy PCS</t>
  </si>
  <si>
    <r>
      <rPr>
        <b/>
        <sz val="11"/>
        <color theme="1"/>
        <rFont val="Calibri"/>
        <family val="2"/>
        <scheme val="minor"/>
      </rPr>
      <t xml:space="preserve">Does the response: </t>
    </r>
    <r>
      <rPr>
        <sz val="11"/>
        <color theme="1"/>
        <rFont val="Calibri"/>
        <family val="2"/>
        <scheme val="minor"/>
      </rPr>
      <t xml:space="preserve">
</t>
    </r>
    <r>
      <rPr>
        <i/>
        <sz val="11"/>
        <color theme="1"/>
        <rFont val="Calibri"/>
        <family val="2"/>
        <scheme val="minor"/>
      </rPr>
      <t>1) Provide a clear rationale for transferring Title II-A funds to another grant allocation; and 2) data used to make the decision to transfer (i.e., conclusions of needs assessment; feedback from stakeholders, indications in student data, etc.)</t>
    </r>
  </si>
  <si>
    <r>
      <rPr>
        <b/>
        <sz val="11"/>
        <color theme="1"/>
        <rFont val="Calibri"/>
        <family val="2"/>
        <scheme val="minor"/>
      </rPr>
      <t xml:space="preserve">Does the response: </t>
    </r>
    <r>
      <rPr>
        <i/>
        <sz val="11"/>
        <color theme="1"/>
        <rFont val="Calibri"/>
        <family val="2"/>
        <scheme val="minor"/>
      </rPr>
      <t xml:space="preserve">
1) Provide a clear rationale for transferring Title IV-A funds to another grant allocation; and 2) data used to make the decision to transfer (i.e., conclusions of needs assessment; feedback from stakeholders, indications in student data, etc.)</t>
    </r>
  </si>
  <si>
    <t>Explain how the LEA decided transferring Title II-A funds to another grant allocation would strengthen existing efforts to improve the overall system of system of supports to teachers, principals, and other school leaders to improve educational outcomes for students.  §5103(b)(2)</t>
  </si>
  <si>
    <t>Explain how the LEA decided transferring Title IV-A funds to another grant allocation would strengthen existing efforts to improve educational outcomes for students.   §5103(b)(2)</t>
  </si>
  <si>
    <t>Optional for all LEAs: The LEA may use not more than 5% of its Title I, Part A allocation to provide financial incentives and rewards to teachers who serve students in Title I schools identified for comprehensive support and improvement activities or targeted support and improvement activities for the purpose of attracting and retaining qualified and effective teachers. (Section 1113(c)(4))</t>
  </si>
  <si>
    <t>Optional for all LEAs: The LEA may use a necessary and reasonable amount from its Title I, Part A allocation for costs associated with the administration of the grant program. Administrative set-aside costs should not exceed 10% of allocation.</t>
  </si>
  <si>
    <t>ESEA Consolidated - All Grants - Amendment</t>
  </si>
  <si>
    <t>ConApp Amendment Expenditures Worksheet</t>
  </si>
  <si>
    <t xml:space="preserve">Directions: The LEA has the option to complete the ConApp Expenditures Worksheet (linked below) OR the applicable sections below. 
</t>
  </si>
  <si>
    <t xml:space="preserve">Select the program(s) that are affected by this amendment, describe the changes to the budget and explain the rationale for the amendment. </t>
  </si>
  <si>
    <t>Schoolwide Program Pool</t>
  </si>
  <si>
    <t>Describe the expenditures or program activities that have changed since the most recently approved application and explain the rationale for the adjustment.</t>
  </si>
  <si>
    <t>Title I-A: Improving Basic Programs Operated by Local Educational Agencies</t>
  </si>
  <si>
    <t>Title II-A: Supporting Effective Instruction</t>
  </si>
  <si>
    <t>Title III-A: Language Instruction for English Learners and Immigrant Students</t>
  </si>
  <si>
    <t>Title IV-A: Student Support and Academic Enrichment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</si>
</sst>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quot;$&quot;#,##0.00"/>
  </numFmts>
  <fonts count="55"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mbria"/>
      <family val="1"/>
    </font>
    <font>
      <sz val="10"/>
      <color theme="1"/>
      <name val="Cambria"/>
      <family val="1"/>
    </font>
    <font>
      <sz val="10"/>
      <color theme="1"/>
      <name val="Calibri"/>
      <family val="2"/>
      <scheme val="minor"/>
    </font>
    <font>
      <b/>
      <sz val="10"/>
      <color theme="1"/>
      <name val="Calibri"/>
      <family val="2"/>
      <scheme val="minor"/>
    </font>
    <font>
      <b/>
      <i/>
      <sz val="11"/>
      <color theme="1"/>
      <name val="Calibri"/>
      <family val="2"/>
      <scheme val="minor"/>
    </font>
    <font>
      <b/>
      <i/>
      <sz val="10"/>
      <color theme="1"/>
      <name val="Calibri"/>
      <family val="2"/>
      <scheme val="minor"/>
    </font>
    <font>
      <b/>
      <u/>
      <sz val="11"/>
      <color theme="1"/>
      <name val="Calibri"/>
      <family val="2"/>
      <scheme val="minor"/>
    </font>
    <font>
      <b/>
      <u/>
      <sz val="12"/>
      <color theme="1"/>
      <name val="Calibri"/>
      <family val="2"/>
      <scheme val="minor"/>
    </font>
    <font>
      <sz val="10"/>
      <name val="Calibri"/>
      <family val="2"/>
      <scheme val="minor"/>
    </font>
    <font>
      <b/>
      <sz val="11"/>
      <color theme="0"/>
      <name val="Calibri"/>
      <family val="2"/>
      <scheme val="minor"/>
    </font>
    <font>
      <b/>
      <sz val="14"/>
      <color theme="0"/>
      <name val="Calibri"/>
      <family val="2"/>
      <scheme val="minor"/>
    </font>
    <font>
      <sz val="11"/>
      <color theme="0"/>
      <name val="Calibri"/>
      <family val="2"/>
      <scheme val="minor"/>
    </font>
    <font>
      <b/>
      <sz val="11"/>
      <name val="Calibri"/>
      <family val="2"/>
      <scheme val="minor"/>
    </font>
    <font>
      <sz val="11"/>
      <name val="Calibri"/>
      <family val="2"/>
      <scheme val="minor"/>
    </font>
    <font>
      <sz val="11"/>
      <color theme="1"/>
      <name val="Arial Narrow"/>
      <family val="2"/>
    </font>
    <font>
      <sz val="11"/>
      <color theme="1"/>
      <name val="Courier New"/>
      <family val="2"/>
    </font>
    <font>
      <b/>
      <u/>
      <sz val="11"/>
      <name val="Calibri"/>
      <family val="2"/>
      <scheme val="minor"/>
    </font>
    <font>
      <i/>
      <sz val="11"/>
      <color rgb="FF333333"/>
      <name val="Calibri Light"/>
      <family val="2"/>
      <scheme val="major"/>
    </font>
    <font>
      <i/>
      <sz val="11"/>
      <color theme="1"/>
      <name val="Calibri"/>
      <family val="2"/>
      <scheme val="minor"/>
    </font>
    <font>
      <b/>
      <u/>
      <sz val="14"/>
      <color theme="0"/>
      <name val="Calibri"/>
      <family val="2"/>
      <scheme val="minor"/>
    </font>
    <font>
      <b/>
      <u/>
      <sz val="16"/>
      <color theme="0"/>
      <name val="Calibri"/>
      <family val="2"/>
      <scheme val="minor"/>
    </font>
    <font>
      <b/>
      <i/>
      <sz val="11"/>
      <name val="Calibri"/>
      <family val="2"/>
      <scheme val="minor"/>
    </font>
    <font>
      <sz val="16"/>
      <color theme="0"/>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sz val="14"/>
      <color theme="0"/>
      <name val="Calibri"/>
      <family val="2"/>
      <scheme val="minor"/>
    </font>
    <font>
      <b/>
      <u/>
      <sz val="12"/>
      <color theme="0"/>
      <name val="Calibri"/>
      <family val="2"/>
      <scheme val="minor"/>
    </font>
    <font>
      <b/>
      <i/>
      <sz val="11"/>
      <color theme="0"/>
      <name val="Calibri"/>
      <family val="2"/>
      <scheme val="minor"/>
    </font>
    <font>
      <b/>
      <sz val="10"/>
      <name val="Calibri"/>
      <family val="2"/>
      <scheme val="minor"/>
    </font>
    <font>
      <i/>
      <sz val="10"/>
      <color theme="1"/>
      <name val="Calibri"/>
      <family val="2"/>
      <scheme val="minor"/>
    </font>
    <font>
      <i/>
      <sz val="10"/>
      <color rgb="FF333333"/>
      <name val="Calibri"/>
      <family val="2"/>
      <scheme val="minor"/>
    </font>
    <font>
      <sz val="8"/>
      <name val="Calibri"/>
      <family val="2"/>
      <scheme val="minor"/>
    </font>
    <font>
      <b/>
      <sz val="18"/>
      <color theme="0"/>
      <name val="Calibri"/>
      <family val="2"/>
      <scheme val="minor"/>
    </font>
    <font>
      <sz val="11"/>
      <color rgb="FF333333"/>
      <name val="Calibri"/>
      <family val="2"/>
      <scheme val="minor"/>
    </font>
    <font>
      <i/>
      <sz val="11"/>
      <name val="Calibri"/>
      <family val="2"/>
      <scheme val="minor"/>
    </font>
    <font>
      <u/>
      <sz val="11"/>
      <color theme="10"/>
      <name val="Calibri"/>
      <family val="2"/>
      <scheme val="minor"/>
    </font>
    <font>
      <b/>
      <sz val="14"/>
      <name val="Calibri"/>
      <family val="2"/>
      <scheme val="minor"/>
    </font>
    <font>
      <b/>
      <u/>
      <sz val="11"/>
      <color theme="0"/>
      <name val="Calibri"/>
      <family val="2"/>
      <scheme val="minor"/>
    </font>
    <font>
      <b/>
      <sz val="18"/>
      <name val="Calibri"/>
      <family val="2"/>
      <scheme val="minor"/>
    </font>
    <font>
      <b/>
      <sz val="11"/>
      <color rgb="FF000000"/>
      <name val="Calibri"/>
      <charset val="1"/>
    </font>
    <font>
      <b/>
      <sz val="11"/>
      <color theme="3"/>
      <name val="Calibri"/>
      <family val="2"/>
      <scheme val="minor"/>
    </font>
    <font>
      <b/>
      <i/>
      <sz val="10"/>
      <color rgb="FF333333"/>
      <name val="Calibri"/>
      <family val="2"/>
      <scheme val="minor"/>
    </font>
    <font>
      <b/>
      <i/>
      <u/>
      <sz val="11"/>
      <color theme="1"/>
      <name val="Calibri"/>
      <family val="2"/>
      <scheme val="minor"/>
    </font>
    <font>
      <b/>
      <u/>
      <sz val="10"/>
      <color theme="0"/>
      <name val="Calibri"/>
      <family val="2"/>
      <scheme val="minor"/>
    </font>
    <font>
      <b/>
      <sz val="12"/>
      <name val="Calibri"/>
      <family val="2"/>
      <scheme val="minor"/>
    </font>
    <font>
      <sz val="11"/>
      <color rgb="FFFF0000"/>
      <name val="Calibri"/>
      <family val="2"/>
      <scheme val="minor"/>
    </font>
    <font>
      <b/>
      <sz val="11"/>
      <color rgb="FFFF0000"/>
      <name val="Calibri"/>
      <family val="2"/>
      <scheme val="minor"/>
    </font>
    <font>
      <b/>
      <i/>
      <sz val="11"/>
      <color rgb="FFFF0000"/>
      <name val="Calibri"/>
      <family val="2"/>
      <scheme val="minor"/>
    </font>
    <font>
      <i/>
      <sz val="11"/>
      <color rgb="FFFF0000"/>
      <name val="Calibri"/>
      <family val="2"/>
      <scheme val="minor"/>
    </font>
    <font>
      <sz val="11"/>
      <color rgb="FF000000"/>
      <name val="Calibri"/>
      <scheme val="minor"/>
    </font>
    <font>
      <b/>
      <sz val="11"/>
      <color rgb="FF000000"/>
      <name val="Calibri"/>
      <scheme val="minor"/>
    </font>
  </fonts>
  <fills count="27">
    <fill>
      <patternFill patternType="none"/>
    </fill>
    <fill>
      <patternFill patternType="gray125"/>
    </fill>
    <fill>
      <patternFill patternType="solid">
        <fgColor theme="0" tint="-0.14999847407452621"/>
        <bgColor indexed="64"/>
      </patternFill>
    </fill>
    <fill>
      <patternFill patternType="solid">
        <fgColor theme="1" tint="0.34998626667073579"/>
        <bgColor indexed="64"/>
      </patternFill>
    </fill>
    <fill>
      <patternFill patternType="solid">
        <fgColor theme="4" tint="0.79998168889431442"/>
        <bgColor indexed="64"/>
      </patternFill>
    </fill>
    <fill>
      <patternFill patternType="solid">
        <fgColor rgb="FF660033"/>
        <bgColor indexed="64"/>
      </patternFill>
    </fill>
    <fill>
      <patternFill patternType="solid">
        <fgColor rgb="FFF0DCEE"/>
        <bgColor indexed="64"/>
      </patternFill>
    </fill>
    <fill>
      <patternFill patternType="solid">
        <fgColor rgb="FF1F3864"/>
        <bgColor indexed="64"/>
      </patternFill>
    </fill>
    <fill>
      <patternFill patternType="solid">
        <fgColor rgb="FFD9E2F3"/>
        <bgColor indexed="64"/>
      </patternFill>
    </fill>
    <fill>
      <patternFill patternType="solid">
        <fgColor rgb="FF008080"/>
        <bgColor indexed="64"/>
      </patternFill>
    </fill>
    <fill>
      <patternFill patternType="solid">
        <fgColor rgb="FFD7F4F5"/>
        <bgColor indexed="64"/>
      </patternFill>
    </fill>
    <fill>
      <patternFill patternType="solid">
        <fgColor theme="0" tint="-0.499984740745262"/>
        <bgColor indexed="64"/>
      </patternFill>
    </fill>
    <fill>
      <patternFill patternType="solid">
        <fgColor theme="4" tint="0.79998168889431442"/>
        <bgColor theme="4" tint="0.79998168889431442"/>
      </patternFill>
    </fill>
    <fill>
      <patternFill patternType="solid">
        <fgColor theme="0" tint="-0.249977111117893"/>
        <bgColor indexed="64"/>
      </patternFill>
    </fill>
    <fill>
      <patternFill patternType="solid">
        <fgColor rgb="FFDCDADA"/>
        <bgColor indexed="64"/>
      </patternFill>
    </fill>
    <fill>
      <patternFill patternType="solid">
        <fgColor theme="4"/>
        <bgColor indexed="64"/>
      </patternFill>
    </fill>
    <fill>
      <patternFill patternType="solid">
        <fgColor theme="5"/>
        <bgColor indexed="64"/>
      </patternFill>
    </fill>
    <fill>
      <patternFill patternType="solid">
        <fgColor theme="9" tint="-0.249977111117893"/>
        <bgColor indexed="64"/>
      </patternFill>
    </fill>
    <fill>
      <patternFill patternType="solid">
        <fgColor rgb="FF002060"/>
        <bgColor indexed="64"/>
      </patternFill>
    </fill>
    <fill>
      <patternFill patternType="solid">
        <fgColor rgb="FF00B0F0"/>
        <bgColor indexed="64"/>
      </patternFill>
    </fill>
    <fill>
      <patternFill patternType="solid">
        <fgColor theme="0"/>
        <bgColor indexed="64"/>
      </patternFill>
    </fill>
    <fill>
      <patternFill patternType="solid">
        <fgColor theme="2"/>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theme="9"/>
        <bgColor indexed="64"/>
      </patternFill>
    </fill>
    <fill>
      <patternFill patternType="solid">
        <fgColor theme="7" tint="0.79998168889431442"/>
        <bgColor indexed="64"/>
      </patternFill>
    </fill>
    <fill>
      <patternFill patternType="solid">
        <fgColor theme="2" tint="-9.9978637043366805E-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theme="4"/>
      </bottom>
      <diagonal/>
    </border>
    <border>
      <left style="hair">
        <color theme="8" tint="-0.249977111117893"/>
      </left>
      <right style="hair">
        <color theme="8" tint="-0.249977111117893"/>
      </right>
      <top style="thin">
        <color theme="4"/>
      </top>
      <bottom style="hair">
        <color theme="8" tint="-0.249977111117893"/>
      </bottom>
      <diagonal/>
    </border>
    <border>
      <left style="hair">
        <color theme="8" tint="-0.249977111117893"/>
      </left>
      <right style="hair">
        <color theme="8" tint="-0.249977111117893"/>
      </right>
      <top style="hair">
        <color theme="8" tint="-0.249977111117893"/>
      </top>
      <bottom style="hair">
        <color theme="8" tint="-0.249977111117893"/>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right/>
      <top style="thin">
        <color rgb="FF000000"/>
      </top>
      <bottom style="double">
        <color rgb="FF000000"/>
      </bottom>
      <diagonal/>
    </border>
    <border>
      <left style="thin">
        <color theme="4" tint="0.39997558519241921"/>
      </left>
      <right/>
      <top style="thin">
        <color theme="4" tint="0.39997558519241921"/>
      </top>
      <bottom style="thin">
        <color theme="4" tint="0.3999755851924192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top style="thin">
        <color theme="4" tint="0.39997558519241921"/>
      </top>
      <bottom/>
      <diagonal/>
    </border>
    <border>
      <left style="thin">
        <color theme="4" tint="0.39997558519241921"/>
      </left>
      <right/>
      <top style="thin">
        <color theme="4" tint="0.39997558519241921"/>
      </top>
      <bottom/>
      <diagonal/>
    </border>
    <border>
      <left style="thin">
        <color theme="4" tint="0.39997558519241921"/>
      </left>
      <right/>
      <top/>
      <bottom/>
      <diagonal/>
    </border>
    <border>
      <left/>
      <right/>
      <top/>
      <bottom style="medium">
        <color theme="4" tint="0.39997558519241921"/>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s>
  <cellStyleXfs count="5">
    <xf numFmtId="0" fontId="0" fillId="0" borderId="0"/>
    <xf numFmtId="44" fontId="1" fillId="0" borderId="0" applyFont="0" applyFill="0" applyBorder="0" applyAlignment="0" applyProtection="0"/>
    <xf numFmtId="43" fontId="1" fillId="0" borderId="0" applyFont="0" applyFill="0" applyBorder="0" applyAlignment="0" applyProtection="0"/>
    <xf numFmtId="0" fontId="39" fillId="0" borderId="0" applyNumberFormat="0" applyFill="0" applyBorder="0" applyAlignment="0" applyProtection="0"/>
    <xf numFmtId="0" fontId="44" fillId="0" borderId="42" applyNumberFormat="0" applyFill="0" applyAlignment="0" applyProtection="0"/>
  </cellStyleXfs>
  <cellXfs count="697">
    <xf numFmtId="0" fontId="0" fillId="0" borderId="0" xfId="0"/>
    <xf numFmtId="0" fontId="3" fillId="0" borderId="0" xfId="0" applyFont="1"/>
    <xf numFmtId="0" fontId="0" fillId="0" borderId="0" xfId="0" applyAlignment="1">
      <alignment horizontal="center"/>
    </xf>
    <xf numFmtId="0" fontId="4" fillId="0" borderId="0" xfId="0" applyFont="1" applyAlignment="1">
      <alignment horizontal="center"/>
    </xf>
    <xf numFmtId="0" fontId="5" fillId="0" borderId="0" xfId="0" applyFont="1"/>
    <xf numFmtId="0" fontId="6" fillId="0" borderId="0" xfId="0" applyFont="1"/>
    <xf numFmtId="44" fontId="8" fillId="0" borderId="0" xfId="1" applyFont="1"/>
    <xf numFmtId="0" fontId="13" fillId="3" borderId="5" xfId="0" applyFont="1" applyFill="1" applyBorder="1" applyAlignment="1">
      <alignment horizontal="left"/>
    </xf>
    <xf numFmtId="0" fontId="13" fillId="3" borderId="6" xfId="0" applyFont="1" applyFill="1" applyBorder="1" applyAlignment="1">
      <alignment horizontal="center"/>
    </xf>
    <xf numFmtId="0" fontId="0" fillId="12" borderId="7" xfId="0" applyFill="1" applyBorder="1"/>
    <xf numFmtId="43" fontId="0" fillId="12" borderId="8" xfId="2" applyFont="1" applyFill="1" applyBorder="1"/>
    <xf numFmtId="0" fontId="0" fillId="0" borderId="8" xfId="0" applyBorder="1"/>
    <xf numFmtId="43" fontId="0" fillId="0" borderId="8" xfId="2" applyFont="1" applyBorder="1"/>
    <xf numFmtId="0" fontId="0" fillId="12" borderId="8" xfId="0" applyFill="1" applyBorder="1"/>
    <xf numFmtId="0" fontId="13" fillId="3" borderId="0" xfId="0" applyFont="1" applyFill="1" applyAlignment="1">
      <alignment horizontal="left"/>
    </xf>
    <xf numFmtId="0" fontId="13" fillId="3" borderId="0" xfId="0" applyFont="1" applyFill="1" applyAlignment="1">
      <alignment horizontal="center"/>
    </xf>
    <xf numFmtId="0" fontId="16" fillId="0" borderId="0" xfId="0" applyFont="1"/>
    <xf numFmtId="0" fontId="12" fillId="5" borderId="0" xfId="0" applyFont="1" applyFill="1" applyAlignment="1">
      <alignment vertical="center" wrapText="1"/>
    </xf>
    <xf numFmtId="0" fontId="0" fillId="9" borderId="10" xfId="0" applyFill="1" applyBorder="1" applyAlignment="1">
      <alignment vertical="center" wrapText="1"/>
    </xf>
    <xf numFmtId="0" fontId="0" fillId="0" borderId="0" xfId="0" applyAlignment="1">
      <alignment vertical="center"/>
    </xf>
    <xf numFmtId="0" fontId="14" fillId="0" borderId="0" xfId="0" applyFont="1" applyAlignment="1">
      <alignment vertical="center"/>
    </xf>
    <xf numFmtId="0" fontId="12" fillId="9" borderId="0" xfId="0" applyFont="1" applyFill="1" applyAlignment="1">
      <alignment vertical="center" wrapText="1"/>
    </xf>
    <xf numFmtId="0" fontId="12" fillId="11" borderId="0" xfId="0" applyFont="1" applyFill="1" applyAlignment="1">
      <alignment vertical="center" wrapText="1"/>
    </xf>
    <xf numFmtId="0" fontId="0" fillId="2" borderId="1" xfId="0" applyFill="1" applyBorder="1" applyAlignment="1">
      <alignment vertical="center" wrapText="1"/>
    </xf>
    <xf numFmtId="0" fontId="16" fillId="0" borderId="0" xfId="0" applyFont="1" applyAlignment="1">
      <alignment horizontal="left" indent="1"/>
    </xf>
    <xf numFmtId="0" fontId="0" fillId="0" borderId="0" xfId="0" applyAlignment="1">
      <alignment horizontal="left"/>
    </xf>
    <xf numFmtId="0" fontId="17" fillId="0" borderId="0" xfId="0" applyFont="1" applyAlignment="1">
      <alignment horizontal="left" vertical="center" wrapText="1" indent="1"/>
    </xf>
    <xf numFmtId="0" fontId="0" fillId="15" borderId="0" xfId="0" applyFill="1"/>
    <xf numFmtId="0" fontId="0" fillId="0" borderId="0" xfId="0" applyAlignment="1">
      <alignment wrapText="1"/>
    </xf>
    <xf numFmtId="0" fontId="21" fillId="0" borderId="0" xfId="0" applyFont="1" applyAlignment="1">
      <alignment horizontal="left" vertical="top" wrapText="1"/>
    </xf>
    <xf numFmtId="0" fontId="2" fillId="0" borderId="18" xfId="0" applyFont="1" applyBorder="1" applyAlignment="1">
      <alignment horizontal="left" vertical="top" wrapText="1"/>
    </xf>
    <xf numFmtId="49" fontId="15" fillId="0" borderId="0" xfId="0" applyNumberFormat="1" applyFont="1" applyAlignment="1">
      <alignment horizontal="center" vertical="center"/>
    </xf>
    <xf numFmtId="49" fontId="15" fillId="15" borderId="0" xfId="0" applyNumberFormat="1" applyFont="1" applyFill="1" applyAlignment="1">
      <alignment horizontal="center" vertical="center"/>
    </xf>
    <xf numFmtId="49" fontId="15" fillId="0" borderId="10" xfId="0" applyNumberFormat="1" applyFont="1" applyBorder="1" applyAlignment="1">
      <alignment horizontal="center" vertical="center"/>
    </xf>
    <xf numFmtId="0" fontId="26" fillId="0" borderId="0" xfId="0" applyFont="1" applyAlignment="1">
      <alignment horizontal="center" vertical="center" wrapText="1"/>
    </xf>
    <xf numFmtId="164" fontId="0" fillId="0" borderId="0" xfId="1" applyNumberFormat="1" applyFont="1"/>
    <xf numFmtId="0" fontId="15" fillId="0" borderId="18" xfId="0" applyFont="1" applyBorder="1" applyAlignment="1">
      <alignment vertical="top" wrapText="1"/>
    </xf>
    <xf numFmtId="0" fontId="15" fillId="0" borderId="17" xfId="0" applyFont="1" applyBorder="1" applyAlignment="1">
      <alignment vertical="top" wrapText="1"/>
    </xf>
    <xf numFmtId="0" fontId="0" fillId="0" borderId="0" xfId="0" applyAlignment="1">
      <alignment vertical="top"/>
    </xf>
    <xf numFmtId="0" fontId="15" fillId="0" borderId="1" xfId="0" applyFont="1" applyBorder="1" applyAlignment="1">
      <alignment vertical="center" wrapText="1"/>
    </xf>
    <xf numFmtId="0" fontId="0" fillId="15" borderId="0" xfId="0" applyFill="1" applyAlignment="1">
      <alignment vertical="top"/>
    </xf>
    <xf numFmtId="0" fontId="0" fillId="0" borderId="0" xfId="0" applyAlignment="1">
      <alignment vertical="top" wrapText="1"/>
    </xf>
    <xf numFmtId="0" fontId="27" fillId="0" borderId="0" xfId="0" applyFont="1" applyAlignment="1">
      <alignment horizontal="left" wrapText="1"/>
    </xf>
    <xf numFmtId="0" fontId="5" fillId="0" borderId="0" xfId="0" applyFont="1" applyAlignment="1">
      <alignment horizontal="left"/>
    </xf>
    <xf numFmtId="0" fontId="5" fillId="0" borderId="0" xfId="0" applyFont="1" applyAlignment="1">
      <alignment horizontal="left" vertical="top"/>
    </xf>
    <xf numFmtId="0" fontId="33" fillId="0" borderId="0" xfId="0" applyFont="1" applyAlignment="1">
      <alignment horizontal="left" vertical="top" wrapText="1"/>
    </xf>
    <xf numFmtId="0" fontId="5" fillId="0" borderId="1" xfId="0" applyFont="1" applyBorder="1" applyAlignment="1">
      <alignment horizontal="left" vertical="top" wrapText="1"/>
    </xf>
    <xf numFmtId="0" fontId="5" fillId="0" borderId="13" xfId="0" applyFont="1" applyBorder="1" applyAlignment="1">
      <alignment vertical="top" wrapText="1"/>
    </xf>
    <xf numFmtId="0" fontId="0" fillId="0" borderId="1" xfId="0" applyBorder="1" applyAlignment="1">
      <alignment horizontal="left"/>
    </xf>
    <xf numFmtId="0" fontId="5" fillId="15" borderId="0" xfId="0" applyFont="1" applyFill="1"/>
    <xf numFmtId="0" fontId="15" fillId="0" borderId="1" xfId="0" applyFont="1" applyBorder="1" applyAlignment="1">
      <alignment vertical="top" wrapText="1"/>
    </xf>
    <xf numFmtId="0" fontId="29" fillId="0" borderId="0" xfId="0" applyFont="1" applyAlignment="1">
      <alignment vertical="top" wrapText="1"/>
    </xf>
    <xf numFmtId="0" fontId="5" fillId="15" borderId="0" xfId="0" applyFont="1" applyFill="1" applyAlignment="1">
      <alignment horizontal="left" vertical="top"/>
    </xf>
    <xf numFmtId="0" fontId="15" fillId="0" borderId="2" xfId="0" applyFont="1" applyBorder="1" applyAlignment="1">
      <alignment horizontal="left" vertical="top" wrapText="1"/>
    </xf>
    <xf numFmtId="0" fontId="3" fillId="15" borderId="0" xfId="0" applyFont="1" applyFill="1"/>
    <xf numFmtId="0" fontId="4" fillId="15" borderId="0" xfId="0" applyFont="1" applyFill="1" applyAlignment="1">
      <alignment horizontal="center"/>
    </xf>
    <xf numFmtId="0" fontId="6" fillId="15" borderId="0" xfId="0" applyFont="1" applyFill="1"/>
    <xf numFmtId="44" fontId="31" fillId="15" borderId="9" xfId="1" applyFont="1" applyFill="1" applyBorder="1"/>
    <xf numFmtId="0" fontId="12" fillId="15" borderId="1" xfId="0" applyFont="1" applyFill="1" applyBorder="1" applyAlignment="1">
      <alignment horizontal="center" vertical="center"/>
    </xf>
    <xf numFmtId="44" fontId="31" fillId="15" borderId="1" xfId="1" applyFont="1" applyFill="1" applyBorder="1" applyAlignment="1">
      <alignment horizontal="center" vertical="center" wrapText="1"/>
    </xf>
    <xf numFmtId="0" fontId="0" fillId="0" borderId="1" xfId="0" applyBorder="1" applyAlignment="1">
      <alignment wrapText="1"/>
    </xf>
    <xf numFmtId="49" fontId="15" fillId="0" borderId="18" xfId="0" applyNumberFormat="1" applyFont="1" applyBorder="1" applyAlignment="1">
      <alignment horizontal="center" vertical="center" wrapText="1"/>
    </xf>
    <xf numFmtId="0" fontId="12" fillId="15" borderId="0" xfId="0" applyFont="1" applyFill="1"/>
    <xf numFmtId="0" fontId="16" fillId="0" borderId="11" xfId="0" applyFont="1" applyBorder="1" applyAlignment="1">
      <alignment vertical="top" wrapText="1"/>
    </xf>
    <xf numFmtId="49" fontId="15" fillId="19" borderId="0" xfId="0" applyNumberFormat="1" applyFont="1" applyFill="1" applyAlignment="1">
      <alignment horizontal="center" vertical="center"/>
    </xf>
    <xf numFmtId="49" fontId="15" fillId="19" borderId="11" xfId="0" applyNumberFormat="1" applyFont="1" applyFill="1" applyBorder="1" applyAlignment="1">
      <alignment vertical="center" wrapText="1"/>
    </xf>
    <xf numFmtId="0" fontId="36" fillId="15" borderId="0" xfId="0" applyFont="1" applyFill="1"/>
    <xf numFmtId="0" fontId="0" fillId="0" borderId="0" xfId="0" applyAlignment="1">
      <alignment horizontal="center" vertical="top"/>
    </xf>
    <xf numFmtId="164" fontId="0" fillId="0" borderId="0" xfId="1" applyNumberFormat="1" applyFont="1" applyAlignment="1">
      <alignment vertical="top"/>
    </xf>
    <xf numFmtId="0" fontId="2" fillId="0" borderId="0" xfId="0" applyFont="1" applyAlignment="1">
      <alignment horizontal="center" vertical="center"/>
    </xf>
    <xf numFmtId="0" fontId="12" fillId="13" borderId="14" xfId="0" applyFont="1" applyFill="1" applyBorder="1" applyAlignment="1">
      <alignment horizontal="center" vertical="center" wrapText="1"/>
    </xf>
    <xf numFmtId="0" fontId="12" fillId="13" borderId="12" xfId="0" applyFont="1" applyFill="1" applyBorder="1" applyAlignment="1">
      <alignment horizontal="center" vertical="center" wrapText="1"/>
    </xf>
    <xf numFmtId="0" fontId="12" fillId="13" borderId="1" xfId="0" applyFont="1" applyFill="1" applyBorder="1" applyAlignment="1">
      <alignment horizontal="center" vertical="center" wrapText="1"/>
    </xf>
    <xf numFmtId="0" fontId="2" fillId="13" borderId="13" xfId="0" applyFont="1" applyFill="1" applyBorder="1" applyAlignment="1">
      <alignment horizontal="right" vertical="center"/>
    </xf>
    <xf numFmtId="0" fontId="2" fillId="13" borderId="1" xfId="0" applyFont="1" applyFill="1" applyBorder="1" applyAlignment="1">
      <alignment horizontal="right" vertical="center"/>
    </xf>
    <xf numFmtId="0" fontId="0" fillId="0" borderId="2" xfId="0" applyBorder="1" applyAlignment="1">
      <alignment horizontal="left"/>
    </xf>
    <xf numFmtId="0" fontId="5" fillId="0" borderId="0" xfId="0" applyFont="1" applyAlignment="1">
      <alignment vertical="top" wrapText="1"/>
    </xf>
    <xf numFmtId="0" fontId="5" fillId="0" borderId="0" xfId="0" applyFont="1" applyAlignment="1">
      <alignment horizontal="left" vertical="top" wrapText="1"/>
    </xf>
    <xf numFmtId="0" fontId="20" fillId="0" borderId="0" xfId="0" applyFont="1" applyAlignment="1">
      <alignment vertical="center" wrapText="1"/>
    </xf>
    <xf numFmtId="164" fontId="2" fillId="0" borderId="0" xfId="1" applyNumberFormat="1" applyFont="1" applyFill="1" applyBorder="1" applyAlignment="1">
      <alignment vertical="top"/>
    </xf>
    <xf numFmtId="0" fontId="28" fillId="0" borderId="0" xfId="0" applyFont="1" applyAlignment="1">
      <alignment horizontal="center" vertical="center" wrapText="1"/>
    </xf>
    <xf numFmtId="0" fontId="27" fillId="0" borderId="0" xfId="0" applyFont="1" applyAlignment="1">
      <alignment horizontal="center"/>
    </xf>
    <xf numFmtId="0" fontId="27" fillId="0" borderId="0" xfId="0" applyFont="1"/>
    <xf numFmtId="49" fontId="16" fillId="0" borderId="2" xfId="0" applyNumberFormat="1" applyFont="1" applyBorder="1" applyAlignment="1">
      <alignment horizontal="center" vertical="center"/>
    </xf>
    <xf numFmtId="0" fontId="37" fillId="0" borderId="1" xfId="0" applyFont="1" applyBorder="1" applyAlignment="1">
      <alignment horizontal="left" vertical="center" wrapText="1"/>
    </xf>
    <xf numFmtId="0" fontId="28" fillId="21" borderId="1" xfId="0" applyFont="1" applyFill="1" applyBorder="1" applyAlignment="1">
      <alignment horizontal="center" vertical="center" wrapText="1"/>
    </xf>
    <xf numFmtId="164" fontId="28" fillId="21" borderId="1" xfId="1" applyNumberFormat="1" applyFont="1" applyFill="1" applyBorder="1" applyAlignment="1">
      <alignment horizontal="center" vertical="center" wrapText="1"/>
    </xf>
    <xf numFmtId="0" fontId="28" fillId="21" borderId="0" xfId="0" applyFont="1" applyFill="1" applyAlignment="1">
      <alignment horizontal="center" vertical="center" wrapText="1"/>
    </xf>
    <xf numFmtId="0" fontId="28" fillId="21" borderId="1" xfId="0" applyFont="1" applyFill="1" applyBorder="1" applyAlignment="1">
      <alignment horizontal="left" vertical="center" wrapText="1"/>
    </xf>
    <xf numFmtId="0" fontId="0" fillId="15" borderId="0" xfId="0" applyFill="1" applyAlignment="1">
      <alignment horizontal="left"/>
    </xf>
    <xf numFmtId="0" fontId="15" fillId="15" borderId="0" xfId="0" applyFont="1" applyFill="1" applyAlignment="1">
      <alignment horizontal="left" vertical="top" wrapText="1"/>
    </xf>
    <xf numFmtId="0" fontId="20" fillId="15" borderId="0" xfId="0" applyFont="1" applyFill="1" applyAlignment="1">
      <alignment vertical="center" wrapText="1"/>
    </xf>
    <xf numFmtId="0" fontId="17" fillId="15" borderId="0" xfId="0" applyFont="1" applyFill="1" applyAlignment="1">
      <alignment horizontal="left" vertical="center" wrapText="1" indent="1"/>
    </xf>
    <xf numFmtId="0" fontId="0" fillId="15" borderId="0" xfId="0" applyFill="1" applyAlignment="1">
      <alignment horizontal="center" vertical="top"/>
    </xf>
    <xf numFmtId="164" fontId="2" fillId="15" borderId="0" xfId="1" applyNumberFormat="1" applyFont="1" applyFill="1" applyBorder="1" applyAlignment="1">
      <alignment vertical="top"/>
    </xf>
    <xf numFmtId="0" fontId="0" fillId="0" borderId="1" xfId="0" applyBorder="1" applyAlignment="1">
      <alignment horizontal="left" vertical="top"/>
    </xf>
    <xf numFmtId="0" fontId="37" fillId="0" borderId="1" xfId="0" applyFont="1" applyBorder="1" applyAlignment="1">
      <alignment horizontal="left" vertical="top" wrapText="1"/>
    </xf>
    <xf numFmtId="164" fontId="0" fillId="20" borderId="2" xfId="1" applyNumberFormat="1" applyFont="1" applyFill="1" applyBorder="1" applyAlignment="1">
      <alignment horizontal="right" vertical="top"/>
    </xf>
    <xf numFmtId="164" fontId="2" fillId="20" borderId="31" xfId="1" applyNumberFormat="1" applyFont="1" applyFill="1" applyBorder="1" applyAlignment="1">
      <alignment vertical="top"/>
    </xf>
    <xf numFmtId="0" fontId="0" fillId="20" borderId="0" xfId="0" applyFill="1" applyAlignment="1">
      <alignment horizontal="center"/>
    </xf>
    <xf numFmtId="44" fontId="0" fillId="20" borderId="2" xfId="1" applyFont="1" applyFill="1" applyBorder="1" applyAlignment="1">
      <alignment horizontal="right" vertical="top"/>
    </xf>
    <xf numFmtId="44" fontId="2" fillId="0" borderId="31" xfId="1" applyFont="1" applyFill="1" applyBorder="1" applyAlignment="1">
      <alignment vertical="top"/>
    </xf>
    <xf numFmtId="44" fontId="0" fillId="20" borderId="1" xfId="1" applyFont="1" applyFill="1" applyBorder="1" applyAlignment="1">
      <alignment vertical="top"/>
    </xf>
    <xf numFmtId="44" fontId="0" fillId="0" borderId="2" xfId="1" applyFont="1" applyFill="1" applyBorder="1" applyAlignment="1">
      <alignment horizontal="right" vertical="top"/>
    </xf>
    <xf numFmtId="44" fontId="0" fillId="0" borderId="1" xfId="1" applyFont="1" applyFill="1" applyBorder="1" applyAlignment="1">
      <alignment vertical="top"/>
    </xf>
    <xf numFmtId="0" fontId="0" fillId="0" borderId="0" xfId="0" applyAlignment="1">
      <alignment vertical="center" wrapText="1"/>
    </xf>
    <xf numFmtId="44" fontId="0" fillId="0" borderId="0" xfId="1" applyFont="1" applyAlignment="1">
      <alignment horizontal="center" vertical="center" wrapText="1"/>
    </xf>
    <xf numFmtId="0" fontId="21" fillId="0" borderId="18" xfId="0" applyFont="1" applyBorder="1" applyAlignment="1">
      <alignment horizontal="left" vertical="top" wrapText="1"/>
    </xf>
    <xf numFmtId="0" fontId="38" fillId="0" borderId="18" xfId="0" applyFont="1" applyBorder="1" applyAlignment="1">
      <alignment vertical="top" wrapText="1"/>
    </xf>
    <xf numFmtId="49" fontId="0" fillId="0" borderId="0" xfId="0" applyNumberFormat="1" applyAlignment="1">
      <alignment horizontal="center"/>
    </xf>
    <xf numFmtId="49" fontId="0" fillId="0" borderId="0" xfId="0" quotePrefix="1" applyNumberFormat="1" applyAlignment="1">
      <alignment horizontal="center"/>
    </xf>
    <xf numFmtId="0" fontId="16" fillId="20" borderId="2" xfId="0" applyFont="1" applyFill="1" applyBorder="1" applyAlignment="1">
      <alignment horizontal="left" vertical="top" wrapText="1"/>
    </xf>
    <xf numFmtId="0" fontId="27" fillId="21" borderId="1" xfId="0" applyFont="1" applyFill="1" applyBorder="1" applyAlignment="1">
      <alignment horizontal="center" vertical="center" wrapText="1"/>
    </xf>
    <xf numFmtId="0" fontId="39" fillId="0" borderId="0" xfId="3"/>
    <xf numFmtId="0" fontId="6" fillId="0" borderId="0" xfId="0" applyFont="1" applyAlignment="1">
      <alignment horizontal="center"/>
    </xf>
    <xf numFmtId="0" fontId="4" fillId="0" borderId="0" xfId="0" applyFont="1" applyAlignment="1">
      <alignment horizontal="center" vertical="top"/>
    </xf>
    <xf numFmtId="0" fontId="0" fillId="0" borderId="0" xfId="0" applyAlignment="1">
      <alignment horizontal="left" wrapText="1"/>
    </xf>
    <xf numFmtId="0" fontId="0" fillId="15" borderId="0" xfId="0" applyFill="1" applyAlignment="1">
      <alignment wrapText="1"/>
    </xf>
    <xf numFmtId="44" fontId="15" fillId="0" borderId="0" xfId="1" applyFont="1" applyFill="1" applyBorder="1"/>
    <xf numFmtId="0" fontId="15" fillId="0" borderId="0" xfId="0" applyFont="1" applyAlignment="1">
      <alignment vertical="center"/>
    </xf>
    <xf numFmtId="0" fontId="16" fillId="0" borderId="27" xfId="0" applyFont="1" applyBorder="1"/>
    <xf numFmtId="0" fontId="30" fillId="0" borderId="0" xfId="3" applyFont="1" applyFill="1" applyBorder="1" applyAlignment="1"/>
    <xf numFmtId="0" fontId="0" fillId="24" borderId="0" xfId="0" applyFill="1"/>
    <xf numFmtId="0" fontId="5" fillId="24" borderId="0" xfId="0" applyFont="1" applyFill="1" applyAlignment="1">
      <alignment horizontal="left" vertical="top" wrapText="1"/>
    </xf>
    <xf numFmtId="0" fontId="27" fillId="0" borderId="0" xfId="0" applyFont="1" applyAlignment="1">
      <alignment vertical="top"/>
    </xf>
    <xf numFmtId="0" fontId="0" fillId="24" borderId="0" xfId="0" applyFill="1" applyAlignment="1">
      <alignment horizontal="left"/>
    </xf>
    <xf numFmtId="0" fontId="15" fillId="25" borderId="33" xfId="0" applyFont="1" applyFill="1" applyBorder="1" applyAlignment="1">
      <alignment horizontal="left"/>
    </xf>
    <xf numFmtId="0" fontId="15" fillId="25" borderId="1" xfId="0" applyFont="1" applyFill="1" applyBorder="1" applyAlignment="1">
      <alignment horizontal="center"/>
    </xf>
    <xf numFmtId="0" fontId="15" fillId="0" borderId="35" xfId="0" applyFont="1" applyBorder="1" applyAlignment="1">
      <alignment horizontal="left" indent="1"/>
    </xf>
    <xf numFmtId="44" fontId="15" fillId="0" borderId="36" xfId="1" applyFont="1" applyFill="1" applyBorder="1"/>
    <xf numFmtId="0" fontId="16" fillId="0" borderId="17" xfId="0" applyFont="1" applyBorder="1"/>
    <xf numFmtId="0" fontId="16" fillId="0" borderId="10" xfId="0" applyFont="1" applyBorder="1"/>
    <xf numFmtId="0" fontId="15" fillId="23" borderId="1" xfId="0" applyFont="1" applyFill="1" applyBorder="1" applyAlignment="1">
      <alignment horizontal="center" vertical="center" wrapText="1"/>
    </xf>
    <xf numFmtId="49" fontId="15" fillId="23" borderId="1" xfId="0" applyNumberFormat="1" applyFont="1" applyFill="1" applyBorder="1" applyAlignment="1">
      <alignment horizontal="center" vertical="center" wrapText="1"/>
    </xf>
    <xf numFmtId="0" fontId="15" fillId="23" borderId="14" xfId="0" applyFont="1" applyFill="1" applyBorder="1" applyAlignment="1">
      <alignment horizontal="center" vertical="center" wrapText="1"/>
    </xf>
    <xf numFmtId="0" fontId="15" fillId="23" borderId="12" xfId="0" applyFont="1" applyFill="1" applyBorder="1" applyAlignment="1">
      <alignment horizontal="center" vertical="center" wrapText="1"/>
    </xf>
    <xf numFmtId="0" fontId="15" fillId="23" borderId="12" xfId="0" applyFont="1" applyFill="1" applyBorder="1" applyAlignment="1">
      <alignment horizontal="right" vertical="center" wrapText="1"/>
    </xf>
    <xf numFmtId="0" fontId="16" fillId="25" borderId="1" xfId="0" applyFont="1" applyFill="1" applyBorder="1" applyAlignment="1">
      <alignment vertical="top" wrapText="1"/>
    </xf>
    <xf numFmtId="0" fontId="11" fillId="25" borderId="13" xfId="0" applyFont="1" applyFill="1" applyBorder="1" applyAlignment="1">
      <alignment vertical="top" wrapText="1"/>
    </xf>
    <xf numFmtId="0" fontId="11" fillId="25" borderId="1" xfId="0" applyFont="1" applyFill="1" applyBorder="1" applyAlignment="1">
      <alignment horizontal="left" vertical="top" wrapText="1"/>
    </xf>
    <xf numFmtId="0" fontId="0" fillId="25" borderId="2" xfId="0" applyFill="1" applyBorder="1" applyAlignment="1">
      <alignment horizontal="center"/>
    </xf>
    <xf numFmtId="0" fontId="0" fillId="25" borderId="1" xfId="0" applyFill="1" applyBorder="1"/>
    <xf numFmtId="0" fontId="15" fillId="25" borderId="2" xfId="0" applyFont="1" applyFill="1" applyBorder="1" applyAlignment="1">
      <alignment horizontal="left" vertical="top" wrapText="1"/>
    </xf>
    <xf numFmtId="0" fontId="15" fillId="25" borderId="1" xfId="0" applyFont="1" applyFill="1" applyBorder="1" applyAlignment="1">
      <alignment horizontal="left" vertical="top" wrapText="1"/>
    </xf>
    <xf numFmtId="0" fontId="0" fillId="25" borderId="2" xfId="0" applyFill="1" applyBorder="1" applyAlignment="1">
      <alignment horizontal="left"/>
    </xf>
    <xf numFmtId="0" fontId="0" fillId="25" borderId="2" xfId="0" applyFill="1" applyBorder="1" applyAlignment="1">
      <alignment horizontal="center" vertical="top"/>
    </xf>
    <xf numFmtId="44" fontId="0" fillId="25" borderId="2" xfId="1" applyFont="1" applyFill="1" applyBorder="1" applyAlignment="1">
      <alignment horizontal="center" vertical="top"/>
    </xf>
    <xf numFmtId="0" fontId="0" fillId="25" borderId="1" xfId="0" applyFill="1" applyBorder="1" applyAlignment="1">
      <alignment horizontal="left"/>
    </xf>
    <xf numFmtId="0" fontId="0" fillId="25" borderId="1" xfId="0" applyFill="1" applyBorder="1" applyAlignment="1">
      <alignment horizontal="center" vertical="top"/>
    </xf>
    <xf numFmtId="44" fontId="0" fillId="25" borderId="1" xfId="1" applyFont="1" applyFill="1" applyBorder="1" applyAlignment="1">
      <alignment horizontal="center" vertical="top"/>
    </xf>
    <xf numFmtId="0" fontId="17" fillId="25" borderId="1" xfId="0" applyFont="1" applyFill="1" applyBorder="1" applyAlignment="1">
      <alignment horizontal="left" vertical="center" wrapText="1" indent="1"/>
    </xf>
    <xf numFmtId="0" fontId="18" fillId="25" borderId="1" xfId="0" applyFont="1" applyFill="1" applyBorder="1" applyAlignment="1">
      <alignment horizontal="left" vertical="center" wrapText="1" indent="1"/>
    </xf>
    <xf numFmtId="49" fontId="16" fillId="25" borderId="2" xfId="0" applyNumberFormat="1" applyFont="1" applyFill="1" applyBorder="1" applyAlignment="1">
      <alignment horizontal="center" vertical="center"/>
    </xf>
    <xf numFmtId="0" fontId="0" fillId="25" borderId="2" xfId="0" applyFill="1" applyBorder="1" applyAlignment="1">
      <alignment horizontal="center" vertical="top" wrapText="1"/>
    </xf>
    <xf numFmtId="0" fontId="0" fillId="25" borderId="1" xfId="0" applyFill="1" applyBorder="1" applyAlignment="1">
      <alignment horizontal="center" vertical="top" wrapText="1"/>
    </xf>
    <xf numFmtId="0" fontId="16" fillId="25" borderId="1" xfId="0" applyFont="1" applyFill="1" applyBorder="1" applyAlignment="1">
      <alignment horizontal="left" vertical="top" wrapText="1"/>
    </xf>
    <xf numFmtId="0" fontId="24" fillId="25" borderId="1" xfId="0" applyFont="1" applyFill="1" applyBorder="1" applyAlignment="1">
      <alignment vertical="center" wrapText="1"/>
    </xf>
    <xf numFmtId="49" fontId="15" fillId="24" borderId="1" xfId="0" applyNumberFormat="1" applyFont="1" applyFill="1" applyBorder="1" applyAlignment="1">
      <alignment vertical="center" wrapText="1"/>
    </xf>
    <xf numFmtId="0" fontId="6" fillId="0" borderId="0" xfId="0" applyFont="1" applyAlignment="1">
      <alignment wrapText="1"/>
    </xf>
    <xf numFmtId="0" fontId="16" fillId="0" borderId="1" xfId="0" quotePrefix="1" applyFont="1" applyBorder="1" applyAlignment="1">
      <alignment vertical="center"/>
    </xf>
    <xf numFmtId="0" fontId="16" fillId="0" borderId="1" xfId="0" applyFont="1" applyBorder="1" applyAlignment="1">
      <alignment vertical="center"/>
    </xf>
    <xf numFmtId="49" fontId="15" fillId="26" borderId="1" xfId="0" applyNumberFormat="1" applyFont="1" applyFill="1" applyBorder="1" applyAlignment="1">
      <alignment horizontal="left" vertical="center" wrapText="1"/>
    </xf>
    <xf numFmtId="0" fontId="0" fillId="0" borderId="1" xfId="0" applyBorder="1" applyAlignment="1">
      <alignment vertical="center"/>
    </xf>
    <xf numFmtId="0" fontId="0" fillId="15" borderId="0" xfId="0" applyFill="1" applyAlignment="1">
      <alignment horizontal="left" vertical="center"/>
    </xf>
    <xf numFmtId="0" fontId="0" fillId="0" borderId="0" xfId="0" applyAlignment="1">
      <alignment horizontal="left" vertical="center"/>
    </xf>
    <xf numFmtId="0" fontId="16" fillId="15" borderId="0" xfId="0" applyFont="1" applyFill="1"/>
    <xf numFmtId="0" fontId="15" fillId="0" borderId="24" xfId="0" applyFont="1" applyBorder="1" applyAlignment="1">
      <alignment horizontal="left"/>
    </xf>
    <xf numFmtId="0" fontId="16" fillId="0" borderId="26" xfId="0" applyFont="1" applyBorder="1" applyAlignment="1">
      <alignment horizontal="left" indent="2"/>
    </xf>
    <xf numFmtId="0" fontId="15" fillId="21" borderId="33" xfId="0" applyFont="1" applyFill="1" applyBorder="1" applyAlignment="1">
      <alignment horizontal="left" vertical="center"/>
    </xf>
    <xf numFmtId="0" fontId="15" fillId="14" borderId="34" xfId="0" applyFont="1" applyFill="1" applyBorder="1" applyAlignment="1">
      <alignment horizontal="center" vertical="center"/>
    </xf>
    <xf numFmtId="0" fontId="15" fillId="14" borderId="38" xfId="0" applyFont="1" applyFill="1" applyBorder="1" applyAlignment="1">
      <alignment horizontal="center" vertical="center"/>
    </xf>
    <xf numFmtId="0" fontId="16" fillId="0" borderId="0" xfId="0" applyFont="1" applyAlignment="1">
      <alignment vertical="center"/>
    </xf>
    <xf numFmtId="44" fontId="16" fillId="21" borderId="33" xfId="0" applyNumberFormat="1" applyFont="1" applyFill="1" applyBorder="1" applyAlignment="1">
      <alignment vertical="center"/>
    </xf>
    <xf numFmtId="0" fontId="15" fillId="15" borderId="24" xfId="0" applyFont="1" applyFill="1" applyBorder="1"/>
    <xf numFmtId="0" fontId="15" fillId="15" borderId="0" xfId="0" applyFont="1" applyFill="1"/>
    <xf numFmtId="0" fontId="15" fillId="0" borderId="0" xfId="0" applyFont="1" applyAlignment="1">
      <alignment horizontal="center" vertical="center" wrapText="1"/>
    </xf>
    <xf numFmtId="0" fontId="16" fillId="0" borderId="0" xfId="0" applyFont="1" applyAlignment="1">
      <alignment horizontal="center" wrapText="1"/>
    </xf>
    <xf numFmtId="0" fontId="0" fillId="25" borderId="2" xfId="0" applyFill="1" applyBorder="1" applyAlignment="1">
      <alignment horizontal="right"/>
    </xf>
    <xf numFmtId="0" fontId="43" fillId="0" borderId="19" xfId="0" applyFont="1" applyBorder="1" applyAlignment="1">
      <alignment horizontal="center" vertical="top" wrapText="1"/>
    </xf>
    <xf numFmtId="0" fontId="13" fillId="15" borderId="0" xfId="0" applyFont="1" applyFill="1"/>
    <xf numFmtId="44" fontId="2" fillId="0" borderId="1" xfId="1" applyFont="1" applyFill="1" applyBorder="1" applyAlignment="1" applyProtection="1">
      <alignment vertical="center"/>
    </xf>
    <xf numFmtId="44" fontId="7" fillId="2" borderId="1" xfId="1" applyFont="1" applyFill="1" applyBorder="1" applyAlignment="1" applyProtection="1">
      <alignment vertical="center"/>
    </xf>
    <xf numFmtId="44" fontId="2" fillId="26" borderId="1" xfId="1" applyFont="1" applyFill="1" applyBorder="1" applyAlignment="1" applyProtection="1">
      <alignment vertical="center"/>
    </xf>
    <xf numFmtId="44" fontId="15" fillId="0" borderId="1" xfId="1" applyFont="1" applyFill="1" applyBorder="1" applyAlignment="1" applyProtection="1">
      <alignment vertical="center"/>
    </xf>
    <xf numFmtId="44" fontId="15" fillId="23" borderId="1" xfId="1" applyFont="1" applyFill="1" applyBorder="1" applyAlignment="1" applyProtection="1">
      <alignment vertical="center"/>
    </xf>
    <xf numFmtId="44" fontId="2" fillId="23" borderId="1" xfId="1" applyFont="1" applyFill="1" applyBorder="1" applyAlignment="1" applyProtection="1">
      <alignment vertical="center"/>
    </xf>
    <xf numFmtId="44" fontId="2" fillId="13" borderId="1" xfId="1" applyFont="1" applyFill="1" applyBorder="1" applyAlignment="1" applyProtection="1">
      <alignment vertical="center"/>
    </xf>
    <xf numFmtId="44" fontId="12" fillId="15" borderId="0" xfId="0" applyNumberFormat="1" applyFont="1" applyFill="1"/>
    <xf numFmtId="0" fontId="21" fillId="12" borderId="20" xfId="0" applyFont="1" applyFill="1" applyBorder="1" applyAlignment="1">
      <alignment horizontal="center" vertical="top" wrapText="1"/>
    </xf>
    <xf numFmtId="0" fontId="21" fillId="12" borderId="27" xfId="0" applyFont="1" applyFill="1" applyBorder="1" applyAlignment="1">
      <alignment horizontal="center" vertical="top" wrapText="1"/>
    </xf>
    <xf numFmtId="0" fontId="9" fillId="12" borderId="26" xfId="0" applyFont="1" applyFill="1" applyBorder="1" applyAlignment="1">
      <alignment horizontal="center" vertical="top" wrapText="1"/>
    </xf>
    <xf numFmtId="0" fontId="41" fillId="15" borderId="39" xfId="0" applyFont="1" applyFill="1" applyBorder="1" applyAlignment="1">
      <alignment wrapText="1"/>
    </xf>
    <xf numFmtId="0" fontId="39" fillId="0" borderId="41" xfId="3" applyBorder="1" applyAlignment="1">
      <alignment wrapText="1"/>
    </xf>
    <xf numFmtId="0" fontId="39" fillId="12" borderId="40" xfId="3" applyFill="1" applyBorder="1" applyAlignment="1">
      <alignment wrapText="1"/>
    </xf>
    <xf numFmtId="0" fontId="39" fillId="0" borderId="40" xfId="3" applyBorder="1" applyAlignment="1">
      <alignment wrapText="1"/>
    </xf>
    <xf numFmtId="0" fontId="39" fillId="12" borderId="32" xfId="3" applyFill="1" applyBorder="1" applyAlignment="1">
      <alignment wrapText="1"/>
    </xf>
    <xf numFmtId="0" fontId="9" fillId="12" borderId="22" xfId="0" applyFont="1" applyFill="1" applyBorder="1" applyAlignment="1">
      <alignment horizontal="center" vertical="top" wrapText="1"/>
    </xf>
    <xf numFmtId="0" fontId="9" fillId="12" borderId="21" xfId="0" applyFont="1" applyFill="1" applyBorder="1" applyAlignment="1">
      <alignment horizontal="center" vertical="top" wrapText="1"/>
    </xf>
    <xf numFmtId="0" fontId="9" fillId="12" borderId="23" xfId="0" applyFont="1" applyFill="1" applyBorder="1" applyAlignment="1">
      <alignment horizontal="center" vertical="top" wrapText="1"/>
    </xf>
    <xf numFmtId="0" fontId="44" fillId="0" borderId="42" xfId="4"/>
    <xf numFmtId="0" fontId="10" fillId="0" borderId="0" xfId="0" applyFont="1" applyAlignment="1">
      <alignment wrapText="1"/>
    </xf>
    <xf numFmtId="0" fontId="15" fillId="0" borderId="10" xfId="0" applyFont="1" applyBorder="1" applyAlignment="1">
      <alignment horizontal="center" vertical="center"/>
    </xf>
    <xf numFmtId="0" fontId="15" fillId="25" borderId="14" xfId="0" applyFont="1" applyFill="1" applyBorder="1" applyAlignment="1">
      <alignment vertical="top" wrapText="1"/>
    </xf>
    <xf numFmtId="0" fontId="0" fillId="0" borderId="1" xfId="0" applyBorder="1"/>
    <xf numFmtId="0" fontId="0" fillId="0" borderId="9" xfId="0" applyBorder="1" applyAlignment="1">
      <alignment horizontal="center" vertical="top"/>
    </xf>
    <xf numFmtId="0" fontId="15" fillId="0" borderId="18" xfId="0" applyFont="1" applyBorder="1" applyAlignment="1">
      <alignment horizontal="center" vertical="center" wrapText="1"/>
    </xf>
    <xf numFmtId="0" fontId="44" fillId="0" borderId="42" xfId="4" applyAlignment="1">
      <alignment horizontal="center"/>
    </xf>
    <xf numFmtId="0" fontId="23" fillId="15" borderId="0" xfId="0" applyFont="1" applyFill="1" applyAlignment="1">
      <alignment horizontal="center" vertical="center" wrapText="1"/>
    </xf>
    <xf numFmtId="0" fontId="0" fillId="15" borderId="0" xfId="0" applyFill="1" applyAlignment="1">
      <alignment horizontal="center" vertical="center"/>
    </xf>
    <xf numFmtId="0" fontId="0" fillId="0" borderId="0" xfId="0" applyAlignment="1">
      <alignment horizontal="center" vertical="center"/>
    </xf>
    <xf numFmtId="0" fontId="24" fillId="25" borderId="1" xfId="0" applyFont="1" applyFill="1" applyBorder="1" applyAlignment="1">
      <alignment horizontal="center" vertical="top" wrapText="1"/>
    </xf>
    <xf numFmtId="0" fontId="15" fillId="25" borderId="9" xfId="0" applyFont="1" applyFill="1" applyBorder="1" applyAlignment="1">
      <alignment vertical="top" wrapText="1"/>
    </xf>
    <xf numFmtId="0" fontId="15" fillId="25" borderId="2" xfId="0" applyFont="1" applyFill="1" applyBorder="1" applyAlignment="1">
      <alignment vertical="top" wrapText="1"/>
    </xf>
    <xf numFmtId="0" fontId="15" fillId="25" borderId="9" xfId="0" applyFont="1" applyFill="1" applyBorder="1" applyAlignment="1">
      <alignment vertical="center" wrapText="1"/>
    </xf>
    <xf numFmtId="164" fontId="15" fillId="25" borderId="9" xfId="1" applyNumberFormat="1" applyFont="1" applyFill="1" applyBorder="1" applyAlignment="1">
      <alignment horizontal="left" vertical="top" wrapText="1"/>
    </xf>
    <xf numFmtId="0" fontId="15" fillId="23" borderId="1" xfId="0" applyFont="1" applyFill="1" applyBorder="1" applyAlignment="1">
      <alignment horizontal="left" vertical="top" wrapText="1"/>
    </xf>
    <xf numFmtId="0" fontId="15" fillId="22" borderId="0" xfId="0" applyFont="1" applyFill="1" applyAlignment="1">
      <alignment horizontal="center" vertical="top" wrapText="1"/>
    </xf>
    <xf numFmtId="49" fontId="15" fillId="18" borderId="0" xfId="0" applyNumberFormat="1" applyFont="1" applyFill="1" applyAlignment="1">
      <alignment horizontal="left" vertical="top"/>
    </xf>
    <xf numFmtId="49" fontId="12" fillId="18" borderId="0" xfId="0" applyNumberFormat="1" applyFont="1" applyFill="1" applyAlignment="1">
      <alignment horizontal="left" vertical="top" wrapText="1"/>
    </xf>
    <xf numFmtId="49" fontId="15" fillId="18" borderId="0" xfId="0" applyNumberFormat="1" applyFont="1" applyFill="1" applyAlignment="1">
      <alignment horizontal="left" vertical="top" wrapText="1"/>
    </xf>
    <xf numFmtId="0" fontId="0" fillId="0" borderId="0" xfId="0" applyAlignment="1">
      <alignment horizontal="left" vertical="top"/>
    </xf>
    <xf numFmtId="0" fontId="0" fillId="0" borderId="17" xfId="0" applyBorder="1" applyAlignment="1">
      <alignment vertical="top" wrapText="1"/>
    </xf>
    <xf numFmtId="0" fontId="16" fillId="0" borderId="0" xfId="0" applyFont="1" applyAlignment="1">
      <alignment horizontal="left" vertical="top" wrapText="1"/>
    </xf>
    <xf numFmtId="49" fontId="15" fillId="24" borderId="10" xfId="0" applyNumberFormat="1" applyFont="1" applyFill="1" applyBorder="1" applyAlignment="1">
      <alignment vertical="center" wrapText="1"/>
    </xf>
    <xf numFmtId="49" fontId="15" fillId="24" borderId="0" xfId="0" applyNumberFormat="1" applyFont="1" applyFill="1" applyAlignment="1">
      <alignment vertical="center" wrapText="1"/>
    </xf>
    <xf numFmtId="49" fontId="15" fillId="24" borderId="0" xfId="0" applyNumberFormat="1" applyFont="1" applyFill="1" applyAlignment="1">
      <alignment horizontal="center" vertical="center"/>
    </xf>
    <xf numFmtId="0" fontId="24" fillId="25" borderId="2" xfId="0" applyFont="1" applyFill="1" applyBorder="1" applyAlignment="1">
      <alignment vertical="top" wrapText="1"/>
    </xf>
    <xf numFmtId="0" fontId="24" fillId="25" borderId="0" xfId="0" applyFont="1" applyFill="1" applyAlignment="1">
      <alignment vertical="top" wrapText="1"/>
    </xf>
    <xf numFmtId="0" fontId="15" fillId="23" borderId="0" xfId="0" applyFont="1" applyFill="1" applyAlignment="1">
      <alignment horizontal="center" vertical="top" wrapText="1"/>
    </xf>
    <xf numFmtId="0" fontId="24" fillId="25" borderId="1" xfId="0" applyFont="1" applyFill="1" applyBorder="1" applyAlignment="1">
      <alignment vertical="top" wrapText="1"/>
    </xf>
    <xf numFmtId="0" fontId="30" fillId="15" borderId="33" xfId="0" applyFont="1" applyFill="1" applyBorder="1" applyAlignment="1">
      <alignment horizontal="center" vertical="top" wrapText="1"/>
    </xf>
    <xf numFmtId="0" fontId="30" fillId="15" borderId="19" xfId="0" applyFont="1" applyFill="1" applyBorder="1" applyAlignment="1">
      <alignment horizontal="center" vertical="top" wrapText="1"/>
    </xf>
    <xf numFmtId="0" fontId="27" fillId="0" borderId="0" xfId="0" applyFont="1" applyAlignment="1">
      <alignment horizontal="center" vertical="top"/>
    </xf>
    <xf numFmtId="0" fontId="27" fillId="15" borderId="0" xfId="0" applyFont="1" applyFill="1"/>
    <xf numFmtId="0" fontId="27" fillId="15" borderId="0" xfId="0" applyFont="1" applyFill="1" applyAlignment="1">
      <alignment vertical="top"/>
    </xf>
    <xf numFmtId="0" fontId="27" fillId="15" borderId="0" xfId="0" applyFont="1" applyFill="1" applyAlignment="1">
      <alignment horizontal="center" vertical="center"/>
    </xf>
    <xf numFmtId="0" fontId="27" fillId="0" borderId="0" xfId="0" applyFont="1" applyAlignment="1">
      <alignment horizontal="center" vertical="center"/>
    </xf>
    <xf numFmtId="0" fontId="16" fillId="25" borderId="13" xfId="0" applyFont="1" applyFill="1" applyBorder="1" applyAlignment="1">
      <alignment vertical="top" wrapText="1"/>
    </xf>
    <xf numFmtId="0" fontId="16" fillId="0" borderId="14" xfId="0" applyFont="1" applyBorder="1" applyAlignment="1">
      <alignment vertical="top" wrapText="1"/>
    </xf>
    <xf numFmtId="49" fontId="15" fillId="0" borderId="17" xfId="0" applyNumberFormat="1" applyFont="1" applyBorder="1" applyAlignment="1">
      <alignment horizontal="center" vertical="center" wrapText="1"/>
    </xf>
    <xf numFmtId="0" fontId="16" fillId="25" borderId="2" xfId="0" applyFont="1" applyFill="1" applyBorder="1" applyAlignment="1">
      <alignment vertical="top" wrapText="1"/>
    </xf>
    <xf numFmtId="0" fontId="11" fillId="25" borderId="11" xfId="0" applyFont="1" applyFill="1" applyBorder="1" applyAlignment="1">
      <alignment vertical="top" wrapText="1"/>
    </xf>
    <xf numFmtId="0" fontId="11" fillId="25" borderId="2" xfId="0" applyFont="1" applyFill="1" applyBorder="1" applyAlignment="1">
      <alignment horizontal="left" vertical="top" wrapText="1"/>
    </xf>
    <xf numFmtId="49" fontId="15" fillId="0" borderId="28" xfId="0" applyNumberFormat="1" applyFont="1" applyBorder="1" applyAlignment="1">
      <alignment horizontal="center" vertical="center"/>
    </xf>
    <xf numFmtId="0" fontId="15" fillId="0" borderId="45" xfId="0" applyFont="1" applyBorder="1" applyAlignment="1">
      <alignment vertical="center" wrapText="1"/>
    </xf>
    <xf numFmtId="0" fontId="32" fillId="0" borderId="44" xfId="0" applyFont="1" applyBorder="1" applyAlignment="1">
      <alignment vertical="center" wrapText="1"/>
    </xf>
    <xf numFmtId="0" fontId="6" fillId="0" borderId="49" xfId="0" applyFont="1" applyBorder="1" applyAlignment="1">
      <alignment horizontal="left" vertical="center" wrapText="1"/>
    </xf>
    <xf numFmtId="0" fontId="16" fillId="25" borderId="9" xfId="0" applyFont="1" applyFill="1" applyBorder="1" applyAlignment="1">
      <alignment vertical="top" wrapText="1"/>
    </xf>
    <xf numFmtId="0" fontId="11" fillId="25" borderId="30" xfId="0" applyFont="1" applyFill="1" applyBorder="1" applyAlignment="1">
      <alignment vertical="top" wrapText="1"/>
    </xf>
    <xf numFmtId="0" fontId="11" fillId="25" borderId="9" xfId="0" applyFont="1" applyFill="1" applyBorder="1" applyAlignment="1">
      <alignment horizontal="left" vertical="top" wrapText="1"/>
    </xf>
    <xf numFmtId="0" fontId="32" fillId="0" borderId="0" xfId="0" applyFont="1" applyAlignment="1">
      <alignment horizontal="center" vertical="center" wrapText="1"/>
    </xf>
    <xf numFmtId="0" fontId="32" fillId="0" borderId="2" xfId="0" applyFont="1" applyBorder="1" applyAlignment="1">
      <alignment vertical="center" wrapText="1"/>
    </xf>
    <xf numFmtId="0" fontId="32" fillId="0" borderId="2" xfId="0" applyFont="1" applyBorder="1" applyAlignment="1">
      <alignment horizontal="left" vertical="center" wrapText="1"/>
    </xf>
    <xf numFmtId="0" fontId="30" fillId="15" borderId="43" xfId="0" applyFont="1" applyFill="1" applyBorder="1" applyAlignment="1">
      <alignment horizontal="center" vertical="top" wrapText="1"/>
    </xf>
    <xf numFmtId="0" fontId="30" fillId="15" borderId="23" xfId="0" applyFont="1" applyFill="1" applyBorder="1" applyAlignment="1">
      <alignment horizontal="center" vertical="top" wrapText="1"/>
    </xf>
    <xf numFmtId="0" fontId="30" fillId="24" borderId="0" xfId="3" applyFont="1" applyFill="1" applyAlignment="1">
      <alignment horizontal="left" vertical="top"/>
    </xf>
    <xf numFmtId="0" fontId="30" fillId="0" borderId="0" xfId="3" applyFont="1" applyFill="1" applyAlignment="1">
      <alignment horizontal="left" vertical="top"/>
    </xf>
    <xf numFmtId="0" fontId="30" fillId="24" borderId="0" xfId="3" applyFont="1" applyFill="1" applyAlignment="1">
      <alignment vertical="top"/>
    </xf>
    <xf numFmtId="0" fontId="7" fillId="0" borderId="1" xfId="0" applyFont="1" applyBorder="1" applyAlignment="1">
      <alignment vertical="center" wrapText="1"/>
    </xf>
    <xf numFmtId="49" fontId="15" fillId="0" borderId="1" xfId="0" applyNumberFormat="1" applyFont="1" applyBorder="1" applyAlignment="1">
      <alignment horizontal="center" vertical="center"/>
    </xf>
    <xf numFmtId="0" fontId="2" fillId="15" borderId="0" xfId="0" applyFont="1" applyFill="1" applyAlignment="1">
      <alignment horizontal="center" vertical="center"/>
    </xf>
    <xf numFmtId="49" fontId="15" fillId="0" borderId="17" xfId="0" applyNumberFormat="1" applyFont="1" applyBorder="1" applyAlignment="1">
      <alignment horizontal="center" vertical="top"/>
    </xf>
    <xf numFmtId="0" fontId="47" fillId="24" borderId="0" xfId="3" applyFont="1" applyFill="1" applyAlignment="1">
      <alignment horizontal="left" vertical="top"/>
    </xf>
    <xf numFmtId="0" fontId="26" fillId="0" borderId="1" xfId="0" applyFont="1" applyBorder="1" applyAlignment="1">
      <alignment horizontal="center" vertical="center" wrapText="1"/>
    </xf>
    <xf numFmtId="0" fontId="0" fillId="0" borderId="9" xfId="0" applyBorder="1" applyAlignment="1">
      <alignment horizontal="center"/>
    </xf>
    <xf numFmtId="0" fontId="30" fillId="0" borderId="0" xfId="0" applyFont="1" applyAlignment="1">
      <alignment horizontal="center" vertical="top" wrapText="1"/>
    </xf>
    <xf numFmtId="0" fontId="15" fillId="25" borderId="18" xfId="0" applyFont="1" applyFill="1" applyBorder="1" applyAlignment="1">
      <alignment vertical="center" wrapText="1"/>
    </xf>
    <xf numFmtId="0" fontId="15" fillId="25" borderId="14" xfId="0" applyFont="1" applyFill="1" applyBorder="1" applyAlignment="1">
      <alignment vertical="center" wrapText="1"/>
    </xf>
    <xf numFmtId="0" fontId="15" fillId="22" borderId="18" xfId="0" applyFont="1" applyFill="1" applyBorder="1" applyAlignment="1">
      <alignment vertical="center" wrapText="1"/>
    </xf>
    <xf numFmtId="0" fontId="15" fillId="22" borderId="15" xfId="0" applyFont="1" applyFill="1" applyBorder="1" applyAlignment="1">
      <alignment vertical="top" wrapText="1"/>
    </xf>
    <xf numFmtId="49" fontId="32" fillId="0" borderId="0" xfId="0" applyNumberFormat="1" applyFont="1" applyAlignment="1">
      <alignment horizontal="center" vertical="center"/>
    </xf>
    <xf numFmtId="0" fontId="27" fillId="15" borderId="4" xfId="0" applyFont="1" applyFill="1" applyBorder="1" applyAlignment="1">
      <alignment wrapText="1"/>
    </xf>
    <xf numFmtId="0" fontId="30" fillId="15" borderId="43" xfId="0" applyFont="1" applyFill="1" applyBorder="1" applyAlignment="1">
      <alignment horizontal="center" wrapText="1"/>
    </xf>
    <xf numFmtId="0" fontId="27" fillId="15" borderId="0" xfId="0" applyFont="1" applyFill="1" applyAlignment="1">
      <alignment vertical="center" wrapText="1"/>
    </xf>
    <xf numFmtId="0" fontId="30" fillId="24" borderId="9" xfId="3" applyFont="1" applyFill="1" applyBorder="1" applyAlignment="1">
      <alignment horizontal="left" vertical="top"/>
    </xf>
    <xf numFmtId="0" fontId="27" fillId="0" borderId="24" xfId="0" applyFont="1" applyBorder="1" applyAlignment="1">
      <alignment vertical="top" wrapText="1"/>
    </xf>
    <xf numFmtId="0" fontId="27" fillId="15" borderId="0" xfId="0" applyFont="1" applyFill="1" applyAlignment="1">
      <alignment horizontal="center" vertical="top" wrapText="1"/>
    </xf>
    <xf numFmtId="0" fontId="27" fillId="0" borderId="0" xfId="0" applyFont="1" applyAlignment="1">
      <alignment horizontal="center" vertical="top" wrapText="1"/>
    </xf>
    <xf numFmtId="0" fontId="0" fillId="0" borderId="17" xfId="0" applyBorder="1"/>
    <xf numFmtId="0" fontId="0" fillId="0" borderId="51" xfId="0" applyBorder="1" applyAlignment="1">
      <alignment vertical="top" wrapText="1"/>
    </xf>
    <xf numFmtId="0" fontId="0" fillId="0" borderId="45" xfId="0" applyBorder="1" applyAlignment="1">
      <alignment horizontal="center" vertical="top"/>
    </xf>
    <xf numFmtId="0" fontId="0" fillId="0" borderId="49" xfId="0" applyBorder="1" applyAlignment="1">
      <alignment horizontal="center" vertical="top"/>
    </xf>
    <xf numFmtId="0" fontId="8" fillId="0" borderId="9" xfId="0" applyFont="1" applyBorder="1" applyAlignment="1">
      <alignment vertical="center" wrapText="1"/>
    </xf>
    <xf numFmtId="0" fontId="0" fillId="0" borderId="45" xfId="0" applyBorder="1" applyAlignment="1">
      <alignment horizontal="center"/>
    </xf>
    <xf numFmtId="0" fontId="0" fillId="0" borderId="49" xfId="0" applyBorder="1" applyAlignment="1">
      <alignment horizontal="center"/>
    </xf>
    <xf numFmtId="0" fontId="8" fillId="0" borderId="16" xfId="0" applyFont="1" applyBorder="1" applyAlignment="1">
      <alignment vertical="center" wrapText="1"/>
    </xf>
    <xf numFmtId="0" fontId="0" fillId="0" borderId="16" xfId="0" applyBorder="1"/>
    <xf numFmtId="0" fontId="0" fillId="0" borderId="51" xfId="0" applyBorder="1" applyAlignment="1">
      <alignment wrapText="1"/>
    </xf>
    <xf numFmtId="0" fontId="0" fillId="0" borderId="45" xfId="0" applyBorder="1"/>
    <xf numFmtId="0" fontId="0" fillId="0" borderId="49" xfId="0" applyBorder="1"/>
    <xf numFmtId="0" fontId="30" fillId="15" borderId="9" xfId="0" applyFont="1" applyFill="1" applyBorder="1" applyAlignment="1">
      <alignment horizontal="center" vertical="top" wrapText="1"/>
    </xf>
    <xf numFmtId="0" fontId="0" fillId="24" borderId="0" xfId="0" applyFill="1" applyAlignment="1">
      <alignment vertical="top"/>
    </xf>
    <xf numFmtId="0" fontId="45" fillId="0" borderId="0" xfId="0" applyFont="1" applyAlignment="1">
      <alignment vertical="center" wrapText="1"/>
    </xf>
    <xf numFmtId="0" fontId="15" fillId="0" borderId="0" xfId="0" applyFont="1" applyAlignment="1">
      <alignment horizontal="center" vertical="center"/>
    </xf>
    <xf numFmtId="0" fontId="34" fillId="0" borderId="1" xfId="0" applyFont="1" applyBorder="1" applyAlignment="1">
      <alignment vertical="top" wrapText="1"/>
    </xf>
    <xf numFmtId="0" fontId="1" fillId="0" borderId="0" xfId="0" applyFont="1" applyAlignment="1">
      <alignment horizontal="left"/>
    </xf>
    <xf numFmtId="0" fontId="47" fillId="0" borderId="0" xfId="3" applyFont="1" applyFill="1" applyBorder="1" applyAlignment="1"/>
    <xf numFmtId="0" fontId="41" fillId="15" borderId="22" xfId="0" applyFont="1" applyFill="1" applyBorder="1" applyAlignment="1">
      <alignment horizontal="center" vertical="top" wrapText="1"/>
    </xf>
    <xf numFmtId="0" fontId="41" fillId="15" borderId="43" xfId="0" applyFont="1" applyFill="1" applyBorder="1" applyAlignment="1">
      <alignment horizontal="center" vertical="top" wrapText="1"/>
    </xf>
    <xf numFmtId="0" fontId="41" fillId="15" borderId="23" xfId="0" applyFont="1" applyFill="1" applyBorder="1" applyAlignment="1">
      <alignment horizontal="center" vertical="top" wrapText="1"/>
    </xf>
    <xf numFmtId="0" fontId="30" fillId="15" borderId="22" xfId="0" applyFont="1" applyFill="1" applyBorder="1" applyAlignment="1">
      <alignment horizontal="center" wrapText="1"/>
    </xf>
    <xf numFmtId="0" fontId="30" fillId="15" borderId="23" xfId="0" applyFont="1" applyFill="1" applyBorder="1" applyAlignment="1">
      <alignment horizontal="center" wrapText="1"/>
    </xf>
    <xf numFmtId="49" fontId="48" fillId="15" borderId="0" xfId="0" applyNumberFormat="1" applyFont="1" applyFill="1" applyAlignment="1">
      <alignment horizontal="center"/>
    </xf>
    <xf numFmtId="0" fontId="15" fillId="23" borderId="15" xfId="0" applyFont="1" applyFill="1" applyBorder="1" applyAlignment="1">
      <alignment vertical="top" wrapText="1"/>
    </xf>
    <xf numFmtId="0" fontId="11" fillId="25" borderId="14" xfId="0" applyFont="1" applyFill="1" applyBorder="1" applyAlignment="1">
      <alignment vertical="center" wrapText="1"/>
    </xf>
    <xf numFmtId="0" fontId="2" fillId="0" borderId="0" xfId="0" applyFont="1" applyAlignment="1">
      <alignment horizontal="left"/>
    </xf>
    <xf numFmtId="0" fontId="2" fillId="0" borderId="0" xfId="0" applyFont="1"/>
    <xf numFmtId="0" fontId="15" fillId="26" borderId="18" xfId="0" applyFont="1" applyFill="1" applyBorder="1" applyAlignment="1">
      <alignment vertical="top" wrapText="1"/>
    </xf>
    <xf numFmtId="0" fontId="1" fillId="0" borderId="0" xfId="0" applyFont="1" applyAlignment="1">
      <alignment horizontal="left" vertical="top"/>
    </xf>
    <xf numFmtId="0" fontId="27" fillId="0" borderId="0" xfId="0" applyFont="1" applyAlignment="1">
      <alignment vertical="center" wrapText="1"/>
    </xf>
    <xf numFmtId="0" fontId="3" fillId="15" borderId="0" xfId="0" applyFont="1" applyFill="1" applyAlignment="1">
      <alignment horizontal="center" vertical="center"/>
    </xf>
    <xf numFmtId="0" fontId="12" fillId="15" borderId="0" xfId="0" applyFont="1" applyFill="1" applyAlignment="1">
      <alignment horizontal="center" vertical="center"/>
    </xf>
    <xf numFmtId="44" fontId="31" fillId="15" borderId="9" xfId="1" applyFont="1" applyFill="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right"/>
    </xf>
    <xf numFmtId="164" fontId="0" fillId="0" borderId="0" xfId="0" applyNumberFormat="1"/>
    <xf numFmtId="0" fontId="15" fillId="0" borderId="1" xfId="0" applyFont="1" applyBorder="1" applyAlignment="1">
      <alignment vertical="center"/>
    </xf>
    <xf numFmtId="49" fontId="15" fillId="23" borderId="1" xfId="0" applyNumberFormat="1" applyFont="1" applyFill="1" applyBorder="1" applyAlignment="1">
      <alignment horizontal="left" vertical="top" wrapText="1"/>
    </xf>
    <xf numFmtId="49" fontId="15" fillId="23" borderId="1" xfId="0" applyNumberFormat="1" applyFont="1" applyFill="1" applyBorder="1" applyAlignment="1">
      <alignment horizontal="left" vertical="center" wrapText="1"/>
    </xf>
    <xf numFmtId="0" fontId="21" fillId="25" borderId="2" xfId="0" applyFont="1" applyFill="1" applyBorder="1" applyAlignment="1">
      <alignment horizontal="center" vertical="top" wrapText="1"/>
    </xf>
    <xf numFmtId="0" fontId="21" fillId="25" borderId="1" xfId="0" applyFont="1" applyFill="1" applyBorder="1" applyAlignment="1">
      <alignment horizontal="center" vertical="top" wrapText="1"/>
    </xf>
    <xf numFmtId="0" fontId="6" fillId="24" borderId="0" xfId="0" applyFont="1" applyFill="1"/>
    <xf numFmtId="0" fontId="0" fillId="0" borderId="37" xfId="0" applyBorder="1" applyAlignment="1">
      <alignment vertical="center" wrapText="1"/>
    </xf>
    <xf numFmtId="0" fontId="0" fillId="0" borderId="63" xfId="0" applyBorder="1" applyAlignment="1">
      <alignment vertical="center" wrapText="1"/>
    </xf>
    <xf numFmtId="0" fontId="15" fillId="0" borderId="2" xfId="0" applyFont="1" applyBorder="1" applyAlignment="1">
      <alignment horizontal="center" vertical="top" wrapText="1"/>
    </xf>
    <xf numFmtId="0" fontId="15" fillId="0" borderId="11" xfId="0" applyFont="1" applyBorder="1" applyAlignment="1">
      <alignment horizontal="center" vertical="top" wrapText="1"/>
    </xf>
    <xf numFmtId="0" fontId="7" fillId="15" borderId="16" xfId="0" applyFont="1" applyFill="1" applyBorder="1" applyAlignment="1">
      <alignment vertical="center" wrapText="1"/>
    </xf>
    <xf numFmtId="0" fontId="0" fillId="0" borderId="52" xfId="0" applyBorder="1" applyAlignment="1">
      <alignment vertical="top" wrapText="1"/>
    </xf>
    <xf numFmtId="0" fontId="27" fillId="0" borderId="21" xfId="0" applyFont="1" applyBorder="1" applyAlignment="1">
      <alignment vertical="top" wrapText="1"/>
    </xf>
    <xf numFmtId="0" fontId="27" fillId="0" borderId="27" xfId="0" applyFont="1" applyBorder="1" applyAlignment="1">
      <alignment vertical="top" wrapText="1"/>
    </xf>
    <xf numFmtId="0" fontId="0" fillId="15" borderId="37" xfId="0" applyFill="1" applyBorder="1" applyAlignment="1">
      <alignment wrapText="1"/>
    </xf>
    <xf numFmtId="0" fontId="0" fillId="15" borderId="27" xfId="0" applyFill="1" applyBorder="1" applyAlignment="1">
      <alignment wrapText="1"/>
    </xf>
    <xf numFmtId="0" fontId="0" fillId="15" borderId="20" xfId="0" applyFill="1" applyBorder="1" applyAlignment="1">
      <alignment wrapText="1"/>
    </xf>
    <xf numFmtId="0" fontId="32" fillId="0" borderId="2" xfId="0" applyFont="1" applyBorder="1" applyAlignment="1">
      <alignment horizontal="center" vertical="center" wrapText="1"/>
    </xf>
    <xf numFmtId="0" fontId="32" fillId="0" borderId="11" xfId="0" applyFont="1" applyBorder="1" applyAlignment="1">
      <alignment horizontal="center" vertical="center" wrapText="1"/>
    </xf>
    <xf numFmtId="0" fontId="6" fillId="0" borderId="2" xfId="0" applyFont="1" applyBorder="1" applyAlignment="1">
      <alignment horizontal="center" vertical="center" wrapText="1"/>
    </xf>
    <xf numFmtId="49" fontId="15" fillId="0" borderId="2" xfId="0" applyNumberFormat="1" applyFont="1" applyBorder="1" applyAlignment="1">
      <alignment horizontal="left" vertical="center" wrapText="1"/>
    </xf>
    <xf numFmtId="0" fontId="32" fillId="0" borderId="2" xfId="0" applyFont="1" applyBorder="1" applyAlignment="1">
      <alignment horizontal="left" vertical="top" wrapText="1"/>
    </xf>
    <xf numFmtId="0" fontId="30" fillId="15" borderId="22" xfId="0" applyFont="1" applyFill="1" applyBorder="1" applyAlignment="1">
      <alignment horizontal="center" vertical="center" wrapText="1"/>
    </xf>
    <xf numFmtId="0" fontId="30" fillId="15" borderId="43" xfId="0" applyFont="1" applyFill="1" applyBorder="1" applyAlignment="1">
      <alignment horizontal="center" vertical="center" wrapText="1"/>
    </xf>
    <xf numFmtId="0" fontId="30" fillId="15" borderId="23" xfId="0" applyFont="1" applyFill="1" applyBorder="1" applyAlignment="1">
      <alignment horizontal="center" vertical="center" wrapText="1"/>
    </xf>
    <xf numFmtId="0" fontId="13" fillId="0" borderId="2" xfId="0" applyFont="1" applyBorder="1" applyAlignment="1">
      <alignment horizontal="center"/>
    </xf>
    <xf numFmtId="0" fontId="15" fillId="0" borderId="0" xfId="0" applyFont="1" applyAlignment="1">
      <alignment horizontal="left" vertical="center"/>
    </xf>
    <xf numFmtId="0" fontId="15" fillId="0" borderId="2" xfId="0" applyFont="1" applyBorder="1" applyAlignment="1">
      <alignment horizontal="left" vertical="center" wrapText="1"/>
    </xf>
    <xf numFmtId="0" fontId="15" fillId="0" borderId="11" xfId="0" applyFont="1" applyBorder="1" applyAlignment="1">
      <alignment horizontal="left" vertical="center" wrapText="1"/>
    </xf>
    <xf numFmtId="0" fontId="2" fillId="0" borderId="2" xfId="0" applyFont="1" applyBorder="1" applyAlignment="1">
      <alignment horizontal="left" vertical="center" wrapText="1"/>
    </xf>
    <xf numFmtId="0" fontId="0" fillId="0" borderId="37" xfId="0" applyBorder="1" applyAlignment="1">
      <alignment wrapText="1"/>
    </xf>
    <xf numFmtId="0" fontId="0" fillId="0" borderId="27" xfId="0" applyBorder="1" applyAlignment="1">
      <alignment wrapText="1"/>
    </xf>
    <xf numFmtId="0" fontId="0" fillId="0" borderId="20" xfId="0" applyBorder="1" applyAlignment="1">
      <alignment wrapText="1"/>
    </xf>
    <xf numFmtId="0" fontId="2" fillId="0" borderId="2" xfId="0" applyFont="1" applyBorder="1" applyAlignment="1">
      <alignment horizontal="left" vertical="top" wrapText="1"/>
    </xf>
    <xf numFmtId="0" fontId="2" fillId="0" borderId="2" xfId="0" applyFont="1" applyBorder="1" applyAlignment="1">
      <alignment horizontal="center" vertical="top" wrapText="1"/>
    </xf>
    <xf numFmtId="0" fontId="2" fillId="25" borderId="15" xfId="0" applyFont="1" applyFill="1" applyBorder="1" applyAlignment="1">
      <alignment horizontal="center" vertical="top" wrapText="1"/>
    </xf>
    <xf numFmtId="0" fontId="27" fillId="0" borderId="0" xfId="0" applyFont="1" applyAlignment="1">
      <alignment vertical="top" wrapText="1"/>
    </xf>
    <xf numFmtId="0" fontId="7" fillId="0" borderId="52" xfId="0" applyFont="1" applyBorder="1" applyAlignment="1">
      <alignment horizontal="left" vertical="top" wrapText="1"/>
    </xf>
    <xf numFmtId="0" fontId="0" fillId="0" borderId="37" xfId="0" applyBorder="1" applyAlignment="1">
      <alignment horizontal="left" vertical="center" wrapText="1"/>
    </xf>
    <xf numFmtId="0" fontId="0" fillId="0" borderId="20" xfId="0" applyBorder="1" applyAlignment="1">
      <alignment horizontal="left" vertical="center" wrapText="1"/>
    </xf>
    <xf numFmtId="49" fontId="50" fillId="0" borderId="1" xfId="0" applyNumberFormat="1" applyFont="1" applyBorder="1" applyAlignment="1">
      <alignment horizontal="center" vertical="center"/>
    </xf>
    <xf numFmtId="0" fontId="51" fillId="0" borderId="52" xfId="0" applyFont="1" applyBorder="1" applyAlignment="1">
      <alignment vertical="top" wrapText="1"/>
    </xf>
    <xf numFmtId="0" fontId="28" fillId="0" borderId="1" xfId="0" applyFont="1" applyBorder="1" applyAlignment="1">
      <alignment horizontal="center" vertical="top" wrapText="1"/>
    </xf>
    <xf numFmtId="0" fontId="15" fillId="0" borderId="1" xfId="0" applyFont="1" applyBorder="1" applyAlignment="1">
      <alignment horizontal="center" vertical="center"/>
    </xf>
    <xf numFmtId="0" fontId="21" fillId="0" borderId="1" xfId="0" applyFont="1" applyBorder="1" applyAlignment="1">
      <alignment horizontal="left" vertical="top" wrapText="1"/>
    </xf>
    <xf numFmtId="0" fontId="2" fillId="0" borderId="1" xfId="0" applyFont="1" applyBorder="1" applyAlignment="1">
      <alignment vertical="top" wrapText="1"/>
    </xf>
    <xf numFmtId="0" fontId="0" fillId="0" borderId="1" xfId="0" applyBorder="1" applyAlignment="1">
      <alignment vertical="top" wrapText="1"/>
    </xf>
    <xf numFmtId="0" fontId="21" fillId="0" borderId="1" xfId="0" applyFont="1" applyBorder="1" applyAlignment="1">
      <alignment vertical="top" wrapText="1"/>
    </xf>
    <xf numFmtId="0" fontId="8" fillId="0" borderId="1" xfId="0" applyFont="1" applyBorder="1" applyAlignment="1">
      <alignment vertical="center" wrapText="1"/>
    </xf>
    <xf numFmtId="0" fontId="15" fillId="25" borderId="1" xfId="0" applyFont="1" applyFill="1" applyBorder="1" applyAlignment="1">
      <alignment vertical="top" wrapText="1"/>
    </xf>
    <xf numFmtId="0" fontId="0" fillId="15" borderId="1" xfId="0" applyFill="1" applyBorder="1" applyAlignment="1">
      <alignment vertical="top"/>
    </xf>
    <xf numFmtId="0" fontId="10" fillId="21" borderId="1" xfId="0" applyFont="1" applyFill="1" applyBorder="1" applyAlignment="1">
      <alignment vertical="top" wrapText="1"/>
    </xf>
    <xf numFmtId="0" fontId="0" fillId="0" borderId="35" xfId="0" applyBorder="1" applyAlignment="1">
      <alignment vertical="top" wrapText="1"/>
    </xf>
    <xf numFmtId="164" fontId="24" fillId="25" borderId="1" xfId="1" applyNumberFormat="1" applyFont="1" applyFill="1" applyBorder="1" applyAlignment="1">
      <alignment horizontal="left" vertical="top" wrapText="1"/>
    </xf>
    <xf numFmtId="0" fontId="15" fillId="22" borderId="1" xfId="0" applyFont="1" applyFill="1" applyBorder="1" applyAlignment="1">
      <alignment horizontal="center" vertical="top" wrapText="1"/>
    </xf>
    <xf numFmtId="0" fontId="0" fillId="24" borderId="1" xfId="0" applyFill="1" applyBorder="1"/>
    <xf numFmtId="49" fontId="15" fillId="16" borderId="1" xfId="0" applyNumberFormat="1" applyFont="1" applyFill="1" applyBorder="1" applyAlignment="1">
      <alignment horizontal="center" vertical="center"/>
    </xf>
    <xf numFmtId="49" fontId="15" fillId="16" borderId="1" xfId="0" applyNumberFormat="1" applyFont="1" applyFill="1" applyBorder="1" applyAlignment="1">
      <alignment horizontal="center" vertical="center" wrapText="1"/>
    </xf>
    <xf numFmtId="0" fontId="15" fillId="26" borderId="1" xfId="0" applyFont="1" applyFill="1" applyBorder="1" applyAlignment="1">
      <alignment vertical="top" wrapText="1"/>
    </xf>
    <xf numFmtId="0" fontId="24" fillId="0" borderId="1" xfId="0" applyFont="1" applyBorder="1" applyAlignment="1">
      <alignment horizontal="left" vertical="top" wrapText="1"/>
    </xf>
    <xf numFmtId="0" fontId="2" fillId="0" borderId="28" xfId="0" applyFont="1" applyBorder="1" applyAlignment="1">
      <alignment horizontal="center" vertical="top" wrapText="1"/>
    </xf>
    <xf numFmtId="0" fontId="53" fillId="0" borderId="1" xfId="0" applyFont="1" applyBorder="1" applyAlignment="1">
      <alignment vertical="top" wrapText="1"/>
    </xf>
    <xf numFmtId="0" fontId="0" fillId="15" borderId="1" xfId="0" applyFill="1" applyBorder="1" applyAlignment="1">
      <alignment vertical="top" wrapText="1"/>
    </xf>
    <xf numFmtId="0" fontId="16" fillId="0" borderId="0" xfId="0" applyFont="1" applyAlignment="1">
      <alignment horizontal="center" vertical="center"/>
    </xf>
    <xf numFmtId="0" fontId="34" fillId="0" borderId="0" xfId="0" applyFont="1" applyAlignment="1">
      <alignment vertical="center" wrapText="1"/>
    </xf>
    <xf numFmtId="0" fontId="16" fillId="0" borderId="10" xfId="0" applyFont="1" applyBorder="1" applyAlignment="1">
      <alignment horizontal="center" vertical="center"/>
    </xf>
    <xf numFmtId="0" fontId="33" fillId="0" borderId="2" xfId="0" applyFont="1" applyBorder="1" applyAlignment="1">
      <alignment vertical="center" wrapText="1"/>
    </xf>
    <xf numFmtId="0" fontId="0" fillId="0" borderId="2" xfId="0" applyBorder="1" applyAlignment="1">
      <alignment horizontal="center" vertical="top"/>
    </xf>
    <xf numFmtId="0" fontId="0" fillId="0" borderId="2" xfId="0" applyBorder="1" applyAlignment="1">
      <alignment horizontal="center"/>
    </xf>
    <xf numFmtId="0" fontId="15" fillId="0" borderId="24" xfId="0" applyFont="1" applyBorder="1" applyAlignment="1">
      <alignment horizontal="left" indent="1"/>
    </xf>
    <xf numFmtId="0" fontId="12" fillId="7" borderId="0" xfId="0" applyFont="1" applyFill="1" applyAlignment="1">
      <alignment vertical="center" wrapText="1"/>
    </xf>
    <xf numFmtId="0" fontId="30" fillId="15" borderId="0" xfId="0" applyFont="1" applyFill="1" applyAlignment="1">
      <alignment horizontal="center" vertical="top" wrapText="1"/>
    </xf>
    <xf numFmtId="0" fontId="0" fillId="0" borderId="1" xfId="0" applyBorder="1" applyAlignment="1">
      <alignment horizontal="left" vertical="top" wrapText="1"/>
    </xf>
    <xf numFmtId="0" fontId="30" fillId="15" borderId="0" xfId="0" applyFont="1" applyFill="1" applyAlignment="1">
      <alignment horizontal="center" wrapText="1"/>
    </xf>
    <xf numFmtId="0" fontId="27" fillId="15" borderId="0" xfId="0" applyFont="1" applyFill="1" applyAlignment="1">
      <alignment horizontal="center"/>
    </xf>
    <xf numFmtId="0" fontId="0" fillId="0" borderId="0" xfId="0" applyAlignment="1">
      <alignment horizontal="left" vertical="top" wrapText="1"/>
    </xf>
    <xf numFmtId="0" fontId="30" fillId="15" borderId="0" xfId="0" applyFont="1" applyFill="1" applyAlignment="1">
      <alignment horizontal="center" vertical="center" wrapText="1"/>
    </xf>
    <xf numFmtId="0" fontId="47" fillId="24" borderId="0" xfId="3" applyFont="1" applyFill="1" applyBorder="1" applyAlignment="1">
      <alignment horizontal="left" vertical="top"/>
    </xf>
    <xf numFmtId="0" fontId="13" fillId="15" borderId="0" xfId="0" applyFont="1" applyFill="1" applyAlignment="1">
      <alignment horizontal="left" vertical="top" wrapText="1"/>
    </xf>
    <xf numFmtId="0" fontId="30" fillId="24" borderId="0" xfId="3" applyFont="1" applyFill="1" applyBorder="1" applyAlignment="1">
      <alignment horizontal="center"/>
    </xf>
    <xf numFmtId="0" fontId="24" fillId="25" borderId="30" xfId="0" applyFont="1" applyFill="1" applyBorder="1" applyAlignment="1">
      <alignment horizontal="center" vertical="top" wrapText="1"/>
    </xf>
    <xf numFmtId="0" fontId="15" fillId="0" borderId="0" xfId="0" applyFont="1" applyAlignment="1">
      <alignment horizontal="left" vertical="top" wrapText="1"/>
    </xf>
    <xf numFmtId="0" fontId="0" fillId="0" borderId="53" xfId="0" applyBorder="1" applyAlignment="1">
      <alignment horizontal="center"/>
    </xf>
    <xf numFmtId="0" fontId="0" fillId="0" borderId="54" xfId="0" applyBorder="1" applyAlignment="1">
      <alignment horizontal="center"/>
    </xf>
    <xf numFmtId="0" fontId="0" fillId="0" borderId="1" xfId="0" applyBorder="1" applyAlignment="1">
      <alignment horizontal="center"/>
    </xf>
    <xf numFmtId="0" fontId="30" fillId="15" borderId="28" xfId="0" applyFont="1" applyFill="1" applyBorder="1" applyAlignment="1">
      <alignment horizontal="center" vertical="top" wrapText="1"/>
    </xf>
    <xf numFmtId="0" fontId="7" fillId="0" borderId="1" xfId="0" applyFont="1" applyBorder="1" applyAlignment="1">
      <alignment horizontal="left" vertical="top" wrapText="1"/>
    </xf>
    <xf numFmtId="0" fontId="27" fillId="15" borderId="0" xfId="0" applyFont="1" applyFill="1" applyAlignment="1">
      <alignment horizontal="center" vertical="top"/>
    </xf>
    <xf numFmtId="0" fontId="15" fillId="0" borderId="1" xfId="0" applyFont="1" applyBorder="1" applyAlignment="1">
      <alignment horizontal="left" vertical="top" wrapText="1"/>
    </xf>
    <xf numFmtId="0" fontId="2" fillId="0" borderId="1" xfId="0" applyFont="1" applyBorder="1" applyAlignment="1">
      <alignment horizontal="left" vertical="top" wrapText="1"/>
    </xf>
    <xf numFmtId="0" fontId="30" fillId="15" borderId="1" xfId="0" applyFont="1" applyFill="1" applyBorder="1" applyAlignment="1">
      <alignment horizontal="center" vertical="top" wrapText="1"/>
    </xf>
    <xf numFmtId="0" fontId="16" fillId="0" borderId="1" xfId="0" applyFont="1" applyBorder="1" applyAlignment="1">
      <alignment vertical="top" wrapText="1"/>
    </xf>
    <xf numFmtId="0" fontId="0" fillId="15" borderId="0" xfId="0" applyFill="1" applyAlignment="1">
      <alignment horizontal="center"/>
    </xf>
    <xf numFmtId="0" fontId="0" fillId="0" borderId="1" xfId="0" applyBorder="1" applyAlignment="1">
      <alignment horizontal="center" vertical="top" wrapText="1"/>
    </xf>
    <xf numFmtId="0" fontId="15" fillId="25" borderId="1" xfId="0" applyFont="1" applyFill="1" applyBorder="1" applyAlignment="1">
      <alignment horizontal="center" vertical="top" wrapText="1"/>
    </xf>
    <xf numFmtId="0" fontId="2" fillId="25" borderId="14" xfId="0" applyFont="1" applyFill="1" applyBorder="1" applyAlignment="1">
      <alignment horizontal="center" vertical="top" wrapText="1"/>
    </xf>
    <xf numFmtId="49" fontId="15" fillId="19" borderId="0" xfId="0" applyNumberFormat="1" applyFont="1" applyFill="1" applyAlignment="1">
      <alignment horizontal="center" vertical="top" wrapText="1"/>
    </xf>
    <xf numFmtId="0" fontId="16" fillId="0" borderId="1" xfId="0" applyFont="1" applyBorder="1" applyAlignment="1">
      <alignment horizontal="left" vertical="top" wrapText="1"/>
    </xf>
    <xf numFmtId="0" fontId="30" fillId="15" borderId="22" xfId="0" applyFont="1" applyFill="1" applyBorder="1" applyAlignment="1">
      <alignment horizontal="center" vertical="top" wrapText="1"/>
    </xf>
    <xf numFmtId="0" fontId="16" fillId="15" borderId="0" xfId="0" applyFont="1" applyFill="1" applyAlignment="1">
      <alignment horizontal="center"/>
    </xf>
    <xf numFmtId="0" fontId="16" fillId="15" borderId="25" xfId="0" applyFont="1" applyFill="1" applyBorder="1" applyAlignment="1">
      <alignment horizontal="center"/>
    </xf>
    <xf numFmtId="0" fontId="16" fillId="15" borderId="20" xfId="0" applyFont="1" applyFill="1" applyBorder="1" applyAlignment="1">
      <alignment horizontal="center"/>
    </xf>
    <xf numFmtId="0" fontId="42" fillId="0" borderId="22" xfId="0" applyFont="1" applyBorder="1" applyAlignment="1">
      <alignment horizontal="center"/>
    </xf>
    <xf numFmtId="0" fontId="42" fillId="0" borderId="21" xfId="0" applyFont="1" applyBorder="1" applyAlignment="1">
      <alignment horizontal="center"/>
    </xf>
    <xf numFmtId="0" fontId="40" fillId="0" borderId="24" xfId="0" applyFont="1" applyBorder="1" applyAlignment="1">
      <alignment horizontal="center"/>
    </xf>
    <xf numFmtId="0" fontId="40" fillId="0" borderId="0" xfId="0" applyFont="1" applyAlignment="1">
      <alignment horizontal="center"/>
    </xf>
    <xf numFmtId="0" fontId="30" fillId="24" borderId="21" xfId="3" applyFont="1" applyFill="1" applyBorder="1" applyAlignment="1">
      <alignment horizontal="center"/>
    </xf>
    <xf numFmtId="0" fontId="16" fillId="15" borderId="28" xfId="0" applyFont="1" applyFill="1" applyBorder="1" applyAlignment="1">
      <alignment horizontal="center"/>
    </xf>
    <xf numFmtId="0" fontId="16" fillId="15" borderId="29" xfId="0" applyFont="1" applyFill="1" applyBorder="1" applyAlignment="1">
      <alignment horizontal="center"/>
    </xf>
    <xf numFmtId="0" fontId="16" fillId="15" borderId="19" xfId="0" applyFont="1" applyFill="1" applyBorder="1" applyAlignment="1">
      <alignment horizontal="center"/>
    </xf>
    <xf numFmtId="0" fontId="16" fillId="0" borderId="28" xfId="0" applyFont="1" applyBorder="1" applyAlignment="1">
      <alignment horizontal="left" vertical="top" wrapText="1" indent="1"/>
    </xf>
    <xf numFmtId="0" fontId="16" fillId="0" borderId="29" xfId="0" applyFont="1" applyBorder="1" applyAlignment="1">
      <alignment horizontal="left" vertical="top" wrapText="1" indent="1"/>
    </xf>
    <xf numFmtId="0" fontId="16" fillId="0" borderId="19" xfId="0" applyFont="1" applyBorder="1" applyAlignment="1">
      <alignment horizontal="left" vertical="top" wrapText="1" indent="1"/>
    </xf>
    <xf numFmtId="0" fontId="15" fillId="0" borderId="18" xfId="0" applyFont="1" applyBorder="1" applyAlignment="1">
      <alignment horizontal="center" vertical="center"/>
    </xf>
    <xf numFmtId="0" fontId="15" fillId="0" borderId="17" xfId="0" applyFont="1" applyBorder="1" applyAlignment="1">
      <alignment horizontal="center" vertical="center"/>
    </xf>
    <xf numFmtId="0" fontId="15" fillId="0" borderId="37" xfId="0" applyFont="1" applyBorder="1" applyAlignment="1">
      <alignment horizontal="center" vertical="center"/>
    </xf>
    <xf numFmtId="0" fontId="0" fillId="0" borderId="24" xfId="0" applyBorder="1" applyAlignment="1">
      <alignment horizontal="left" vertical="top" wrapText="1" indent="1"/>
    </xf>
    <xf numFmtId="0" fontId="0" fillId="0" borderId="0" xfId="0" applyAlignment="1">
      <alignment horizontal="left" vertical="top" wrapText="1" indent="1"/>
    </xf>
    <xf numFmtId="0" fontId="0" fillId="0" borderId="25" xfId="0" applyBorder="1" applyAlignment="1">
      <alignment horizontal="left" vertical="top" wrapText="1" indent="1"/>
    </xf>
    <xf numFmtId="0" fontId="19" fillId="0" borderId="22" xfId="0" applyFont="1" applyBorder="1" applyAlignment="1">
      <alignment horizontal="left"/>
    </xf>
    <xf numFmtId="0" fontId="19" fillId="0" borderId="21" xfId="0" applyFont="1" applyBorder="1" applyAlignment="1">
      <alignment horizontal="left"/>
    </xf>
    <xf numFmtId="0" fontId="19" fillId="0" borderId="23" xfId="0" applyFont="1" applyBorder="1" applyAlignment="1">
      <alignment horizontal="left"/>
    </xf>
    <xf numFmtId="0" fontId="15" fillId="0" borderId="24" xfId="0" applyFont="1" applyBorder="1" applyAlignment="1">
      <alignment horizontal="left" indent="1"/>
    </xf>
    <xf numFmtId="0" fontId="15" fillId="0" borderId="0" xfId="0" applyFont="1" applyAlignment="1">
      <alignment horizontal="left" indent="1"/>
    </xf>
    <xf numFmtId="0" fontId="15" fillId="0" borderId="25" xfId="0" applyFont="1" applyBorder="1" applyAlignment="1">
      <alignment horizontal="left" indent="1"/>
    </xf>
    <xf numFmtId="0" fontId="35" fillId="0" borderId="22" xfId="0" applyFont="1" applyBorder="1" applyAlignment="1">
      <alignment horizontal="center" vertical="center" wrapText="1"/>
    </xf>
    <xf numFmtId="0" fontId="35" fillId="0" borderId="21" xfId="0" applyFont="1" applyBorder="1" applyAlignment="1">
      <alignment horizontal="center" vertical="center" wrapText="1"/>
    </xf>
    <xf numFmtId="0" fontId="35" fillId="0" borderId="23" xfId="0" applyFont="1" applyBorder="1" applyAlignment="1">
      <alignment horizontal="center" vertical="center" wrapText="1"/>
    </xf>
    <xf numFmtId="0" fontId="35" fillId="0" borderId="24" xfId="0" applyFont="1" applyBorder="1" applyAlignment="1">
      <alignment horizontal="center" vertical="center" wrapText="1"/>
    </xf>
    <xf numFmtId="0" fontId="35" fillId="0" borderId="0" xfId="0" applyFont="1" applyAlignment="1">
      <alignment horizontal="center" vertical="center" wrapText="1"/>
    </xf>
    <xf numFmtId="0" fontId="35" fillId="0" borderId="25" xfId="0" applyFont="1" applyBorder="1" applyAlignment="1">
      <alignment horizontal="center" vertical="center" wrapText="1"/>
    </xf>
    <xf numFmtId="0" fontId="35" fillId="0" borderId="26" xfId="0" applyFont="1" applyBorder="1" applyAlignment="1">
      <alignment horizontal="center" vertical="center" wrapText="1"/>
    </xf>
    <xf numFmtId="0" fontId="35" fillId="0" borderId="27" xfId="0" applyFont="1" applyBorder="1" applyAlignment="1">
      <alignment horizontal="center" vertical="center" wrapText="1"/>
    </xf>
    <xf numFmtId="0" fontId="35" fillId="0" borderId="20"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0" xfId="0" applyFont="1" applyAlignment="1">
      <alignment horizontal="center" vertical="center" wrapText="1"/>
    </xf>
    <xf numFmtId="0" fontId="16" fillId="0" borderId="25"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27" xfId="0" applyFont="1" applyBorder="1" applyAlignment="1">
      <alignment horizontal="center" vertical="center" wrapText="1"/>
    </xf>
    <xf numFmtId="0" fontId="16" fillId="0" borderId="20" xfId="0" applyFont="1" applyBorder="1" applyAlignment="1">
      <alignment horizontal="center" vertical="center" wrapText="1"/>
    </xf>
    <xf numFmtId="0" fontId="0" fillId="13" borderId="14" xfId="0" applyFill="1" applyBorder="1" applyAlignment="1">
      <alignment vertical="top" wrapText="1"/>
    </xf>
    <xf numFmtId="0" fontId="0" fillId="13" borderId="12" xfId="0" applyFill="1" applyBorder="1" applyAlignment="1">
      <alignment vertical="top" wrapText="1"/>
    </xf>
    <xf numFmtId="0" fontId="0" fillId="13" borderId="13" xfId="0" applyFill="1" applyBorder="1" applyAlignment="1">
      <alignment vertical="top" wrapText="1"/>
    </xf>
    <xf numFmtId="0" fontId="12" fillId="5" borderId="15" xfId="0" applyFont="1" applyFill="1" applyBorder="1" applyAlignment="1">
      <alignment vertical="center" wrapText="1"/>
    </xf>
    <xf numFmtId="0" fontId="12" fillId="5" borderId="4" xfId="0" applyFont="1" applyFill="1" applyBorder="1" applyAlignment="1">
      <alignment vertical="center" wrapText="1"/>
    </xf>
    <xf numFmtId="0" fontId="12" fillId="7" borderId="17" xfId="0" applyFont="1" applyFill="1" applyBorder="1" applyAlignment="1">
      <alignment vertical="center" wrapText="1"/>
    </xf>
    <xf numFmtId="0" fontId="12" fillId="7" borderId="0" xfId="0" applyFont="1" applyFill="1" applyAlignment="1">
      <alignment vertical="center" wrapText="1"/>
    </xf>
    <xf numFmtId="0" fontId="0" fillId="8" borderId="14" xfId="0" applyFill="1" applyBorder="1" applyAlignment="1">
      <alignment vertical="center" wrapText="1"/>
    </xf>
    <xf numFmtId="0" fontId="0" fillId="8" borderId="12" xfId="0" applyFill="1" applyBorder="1" applyAlignment="1">
      <alignment vertical="center" wrapText="1"/>
    </xf>
    <xf numFmtId="0" fontId="0" fillId="8" borderId="13" xfId="0" applyFill="1" applyBorder="1" applyAlignment="1">
      <alignment vertical="center" wrapText="1"/>
    </xf>
    <xf numFmtId="0" fontId="0" fillId="6" borderId="9" xfId="0" applyFill="1" applyBorder="1" applyAlignment="1">
      <alignment vertical="center" wrapText="1"/>
    </xf>
    <xf numFmtId="0" fontId="0" fillId="6" borderId="16" xfId="0" applyFill="1" applyBorder="1" applyAlignment="1">
      <alignment vertical="center" wrapText="1"/>
    </xf>
    <xf numFmtId="0" fontId="0" fillId="6" borderId="2" xfId="0" applyFill="1" applyBorder="1" applyAlignment="1">
      <alignment vertical="center" wrapText="1"/>
    </xf>
    <xf numFmtId="0" fontId="0" fillId="4" borderId="9" xfId="0" applyFill="1" applyBorder="1" applyAlignment="1">
      <alignment vertical="center" wrapText="1"/>
    </xf>
    <xf numFmtId="0" fontId="0" fillId="4" borderId="16" xfId="0" applyFill="1" applyBorder="1" applyAlignment="1">
      <alignment vertical="center" wrapText="1"/>
    </xf>
    <xf numFmtId="0" fontId="0" fillId="4" borderId="2" xfId="0" applyFill="1" applyBorder="1" applyAlignment="1">
      <alignment vertical="center" wrapText="1"/>
    </xf>
    <xf numFmtId="0" fontId="0" fillId="6" borderId="14" xfId="0" applyFill="1" applyBorder="1" applyAlignment="1">
      <alignment vertical="center"/>
    </xf>
    <xf numFmtId="0" fontId="0" fillId="6" borderId="12" xfId="0" applyFill="1" applyBorder="1" applyAlignment="1">
      <alignment vertical="center"/>
    </xf>
    <xf numFmtId="0" fontId="0" fillId="6" borderId="13" xfId="0" applyFill="1" applyBorder="1" applyAlignment="1">
      <alignment vertical="center"/>
    </xf>
    <xf numFmtId="0" fontId="0" fillId="6" borderId="15" xfId="0" applyFill="1" applyBorder="1" applyAlignment="1">
      <alignment vertical="center"/>
    </xf>
    <xf numFmtId="0" fontId="0" fillId="6" borderId="4" xfId="0" applyFill="1" applyBorder="1" applyAlignment="1">
      <alignment vertical="center"/>
    </xf>
    <xf numFmtId="0" fontId="0" fillId="6" borderId="11" xfId="0" applyFill="1" applyBorder="1" applyAlignment="1">
      <alignment vertical="center"/>
    </xf>
    <xf numFmtId="0" fontId="0" fillId="10" borderId="10" xfId="0" applyFill="1" applyBorder="1" applyAlignment="1">
      <alignment vertical="center" wrapText="1"/>
    </xf>
    <xf numFmtId="0" fontId="0" fillId="10" borderId="14" xfId="0" applyFill="1" applyBorder="1" applyAlignment="1">
      <alignment vertical="center"/>
    </xf>
    <xf numFmtId="0" fontId="0" fillId="10" borderId="12" xfId="0" applyFill="1" applyBorder="1" applyAlignment="1">
      <alignment vertical="center"/>
    </xf>
    <xf numFmtId="0" fontId="0" fillId="10" borderId="13" xfId="0" applyFill="1" applyBorder="1" applyAlignment="1">
      <alignment vertical="center"/>
    </xf>
    <xf numFmtId="0" fontId="0" fillId="10" borderId="14" xfId="0" applyFill="1" applyBorder="1" applyAlignment="1">
      <alignment vertical="center" wrapText="1"/>
    </xf>
    <xf numFmtId="0" fontId="0" fillId="10" borderId="12" xfId="0" applyFill="1" applyBorder="1" applyAlignment="1">
      <alignment vertical="center" wrapText="1"/>
    </xf>
    <xf numFmtId="0" fontId="0" fillId="10" borderId="13" xfId="0" applyFill="1" applyBorder="1" applyAlignment="1">
      <alignment vertical="center" wrapText="1"/>
    </xf>
    <xf numFmtId="0" fontId="12" fillId="9" borderId="14" xfId="0" applyFont="1" applyFill="1" applyBorder="1" applyAlignment="1">
      <alignment vertical="center" wrapText="1"/>
    </xf>
    <xf numFmtId="0" fontId="12" fillId="9" borderId="12" xfId="0" applyFont="1" applyFill="1" applyBorder="1" applyAlignment="1">
      <alignment vertical="center" wrapText="1"/>
    </xf>
    <xf numFmtId="0" fontId="12" fillId="9" borderId="13" xfId="0" applyFont="1" applyFill="1" applyBorder="1" applyAlignment="1">
      <alignment vertical="center" wrapText="1"/>
    </xf>
    <xf numFmtId="0" fontId="12" fillId="11" borderId="18" xfId="0" applyFont="1" applyFill="1" applyBorder="1" applyAlignment="1">
      <alignment vertical="center"/>
    </xf>
    <xf numFmtId="0" fontId="12" fillId="11" borderId="3" xfId="0" applyFont="1" applyFill="1" applyBorder="1" applyAlignment="1">
      <alignment vertical="center"/>
    </xf>
    <xf numFmtId="0" fontId="17" fillId="0" borderId="1" xfId="0" applyFont="1" applyBorder="1" applyAlignment="1">
      <alignment horizontal="left" vertical="center" wrapText="1"/>
    </xf>
    <xf numFmtId="0" fontId="2" fillId="2" borderId="14" xfId="0" applyFont="1" applyFill="1" applyBorder="1" applyAlignment="1">
      <alignment horizontal="right" vertical="center"/>
    </xf>
    <xf numFmtId="0" fontId="2" fillId="2" borderId="12" xfId="0" applyFont="1" applyFill="1" applyBorder="1" applyAlignment="1">
      <alignment horizontal="right" vertical="center"/>
    </xf>
    <xf numFmtId="0" fontId="2" fillId="2" borderId="13" xfId="0" applyFont="1" applyFill="1" applyBorder="1" applyAlignment="1">
      <alignment horizontal="right" vertical="center"/>
    </xf>
    <xf numFmtId="0" fontId="12" fillId="15" borderId="3" xfId="0" applyFont="1" applyFill="1" applyBorder="1" applyAlignment="1">
      <alignment horizontal="right"/>
    </xf>
    <xf numFmtId="0" fontId="12" fillId="17" borderId="1" xfId="0" applyFont="1" applyFill="1" applyBorder="1" applyAlignment="1">
      <alignment horizontal="center" vertical="center" wrapText="1"/>
    </xf>
    <xf numFmtId="0" fontId="12" fillId="9" borderId="1" xfId="0" applyFont="1" applyFill="1" applyBorder="1" applyAlignment="1">
      <alignment horizontal="center" vertical="center" wrapText="1"/>
    </xf>
    <xf numFmtId="0" fontId="12" fillId="16" borderId="1" xfId="0" applyFont="1" applyFill="1" applyBorder="1" applyAlignment="1">
      <alignment horizontal="center" vertical="center" wrapText="1"/>
    </xf>
    <xf numFmtId="0" fontId="30" fillId="24" borderId="0" xfId="3" applyFont="1" applyFill="1" applyAlignment="1">
      <alignment horizontal="center"/>
    </xf>
    <xf numFmtId="0" fontId="12" fillId="5" borderId="1" xfId="0" applyFont="1" applyFill="1" applyBorder="1" applyAlignment="1">
      <alignment horizontal="center" vertical="center" wrapText="1"/>
    </xf>
    <xf numFmtId="0" fontId="12" fillId="18" borderId="1" xfId="0" applyFont="1" applyFill="1" applyBorder="1" applyAlignment="1">
      <alignment horizontal="center" vertical="center" wrapText="1"/>
    </xf>
    <xf numFmtId="0" fontId="30" fillId="24" borderId="4" xfId="3" applyFont="1" applyFill="1" applyBorder="1" applyAlignment="1">
      <alignment horizontal="center"/>
    </xf>
    <xf numFmtId="0" fontId="30" fillId="24" borderId="11" xfId="3" applyFont="1" applyFill="1" applyBorder="1" applyAlignment="1">
      <alignment horizontal="center"/>
    </xf>
    <xf numFmtId="0" fontId="22" fillId="15" borderId="18" xfId="0" applyFont="1" applyFill="1" applyBorder="1" applyAlignment="1">
      <alignment horizontal="center" vertical="top" wrapText="1"/>
    </xf>
    <xf numFmtId="0" fontId="22" fillId="15" borderId="3" xfId="0" applyFont="1" applyFill="1" applyBorder="1" applyAlignment="1">
      <alignment horizontal="center" vertical="top" wrapText="1"/>
    </xf>
    <xf numFmtId="0" fontId="22" fillId="15" borderId="30" xfId="0" applyFont="1" applyFill="1" applyBorder="1" applyAlignment="1">
      <alignment horizontal="center" vertical="top" wrapText="1"/>
    </xf>
    <xf numFmtId="0" fontId="15" fillId="0" borderId="14" xfId="0" applyFont="1" applyBorder="1" applyAlignment="1">
      <alignment horizontal="left" vertical="top" wrapText="1"/>
    </xf>
    <xf numFmtId="0" fontId="15" fillId="0" borderId="12" xfId="0" applyFont="1" applyBorder="1" applyAlignment="1">
      <alignment horizontal="left" vertical="top" wrapText="1"/>
    </xf>
    <xf numFmtId="0" fontId="15" fillId="0" borderId="13" xfId="0" applyFont="1" applyBorder="1" applyAlignment="1">
      <alignment horizontal="left" vertical="top" wrapText="1"/>
    </xf>
    <xf numFmtId="0" fontId="13" fillId="15" borderId="3" xfId="0" applyFont="1" applyFill="1" applyBorder="1" applyAlignment="1">
      <alignment horizontal="center"/>
    </xf>
    <xf numFmtId="0" fontId="25" fillId="15" borderId="0" xfId="0" applyFont="1" applyFill="1" applyAlignment="1">
      <alignment horizontal="center"/>
    </xf>
    <xf numFmtId="0" fontId="30" fillId="15" borderId="0" xfId="0" applyFont="1" applyFill="1" applyAlignment="1">
      <alignment horizontal="center" vertical="top" wrapText="1"/>
    </xf>
    <xf numFmtId="0" fontId="0" fillId="21" borderId="1" xfId="0" applyFill="1" applyBorder="1" applyAlignment="1">
      <alignment horizontal="center" vertical="top" wrapText="1"/>
    </xf>
    <xf numFmtId="0" fontId="49" fillId="0" borderId="2" xfId="0" applyFont="1" applyBorder="1" applyAlignment="1">
      <alignment horizontal="left" vertical="top" wrapText="1"/>
    </xf>
    <xf numFmtId="0" fontId="50" fillId="0" borderId="2" xfId="0" applyFont="1" applyBorder="1" applyAlignment="1">
      <alignment horizontal="left" vertical="top" wrapText="1"/>
    </xf>
    <xf numFmtId="0" fontId="0" fillId="0" borderId="14" xfId="0" applyBorder="1" applyAlignment="1">
      <alignment horizontal="left" vertical="top" wrapText="1"/>
    </xf>
    <xf numFmtId="0" fontId="0" fillId="0" borderId="62" xfId="0" applyBorder="1" applyAlignment="1">
      <alignment horizontal="left" vertical="top" wrapText="1"/>
    </xf>
    <xf numFmtId="0" fontId="39" fillId="21" borderId="17" xfId="3" applyFill="1" applyBorder="1" applyAlignment="1">
      <alignment horizontal="center" vertical="top" wrapText="1"/>
    </xf>
    <xf numFmtId="0" fontId="39" fillId="21" borderId="0" xfId="3" applyFill="1" applyBorder="1" applyAlignment="1">
      <alignment horizontal="center" vertical="top" wrapText="1"/>
    </xf>
    <xf numFmtId="0" fontId="39" fillId="21" borderId="25" xfId="3" applyFill="1" applyBorder="1" applyAlignment="1">
      <alignment horizontal="center" vertical="top" wrapText="1"/>
    </xf>
    <xf numFmtId="0" fontId="27" fillId="21" borderId="15" xfId="0" applyFont="1" applyFill="1" applyBorder="1" applyAlignment="1">
      <alignment horizontal="center" vertical="top" wrapText="1"/>
    </xf>
    <xf numFmtId="0" fontId="27" fillId="21" borderId="4" xfId="0" applyFont="1" applyFill="1" applyBorder="1" applyAlignment="1">
      <alignment horizontal="center" vertical="top" wrapText="1"/>
    </xf>
    <xf numFmtId="0" fontId="27" fillId="21" borderId="11" xfId="0" applyFont="1" applyFill="1" applyBorder="1" applyAlignment="1">
      <alignment horizontal="center" vertical="top" wrapText="1"/>
    </xf>
    <xf numFmtId="0" fontId="13" fillId="15" borderId="0" xfId="0" applyFont="1" applyFill="1" applyAlignment="1">
      <alignment horizontal="center"/>
    </xf>
    <xf numFmtId="0" fontId="0" fillId="21" borderId="21" xfId="0" applyFill="1" applyBorder="1" applyAlignment="1">
      <alignment horizontal="center" vertical="top" wrapText="1"/>
    </xf>
    <xf numFmtId="0" fontId="0" fillId="21" borderId="23" xfId="0" applyFill="1" applyBorder="1" applyAlignment="1">
      <alignment horizontal="center" vertical="top" wrapText="1"/>
    </xf>
    <xf numFmtId="0" fontId="27" fillId="21" borderId="1" xfId="0" applyFont="1" applyFill="1" applyBorder="1" applyAlignment="1">
      <alignment horizontal="center" vertical="top" wrapText="1"/>
    </xf>
    <xf numFmtId="0" fontId="0" fillId="0" borderId="1" xfId="0" applyBorder="1" applyAlignment="1">
      <alignment horizontal="left" vertical="top" wrapText="1"/>
    </xf>
    <xf numFmtId="0" fontId="13" fillId="15" borderId="14" xfId="0" applyFont="1" applyFill="1" applyBorder="1" applyAlignment="1">
      <alignment horizontal="center"/>
    </xf>
    <xf numFmtId="0" fontId="7" fillId="0" borderId="9" xfId="0" applyFont="1" applyBorder="1" applyAlignment="1">
      <alignment horizontal="left" vertical="top" wrapText="1"/>
    </xf>
    <xf numFmtId="0" fontId="7" fillId="0" borderId="16" xfId="0" applyFont="1" applyBorder="1" applyAlignment="1">
      <alignment horizontal="left" vertical="top" wrapText="1"/>
    </xf>
    <xf numFmtId="0" fontId="7" fillId="0" borderId="2" xfId="0" applyFont="1" applyBorder="1" applyAlignment="1">
      <alignment horizontal="left" vertical="top" wrapText="1"/>
    </xf>
    <xf numFmtId="0" fontId="0" fillId="0" borderId="28" xfId="0" applyBorder="1" applyAlignment="1">
      <alignment horizontal="center" vertical="top" wrapText="1"/>
    </xf>
    <xf numFmtId="0" fontId="0" fillId="0" borderId="29" xfId="0" applyBorder="1" applyAlignment="1">
      <alignment horizontal="center" vertical="top" wrapText="1"/>
    </xf>
    <xf numFmtId="0" fontId="0" fillId="0" borderId="19" xfId="0" applyBorder="1" applyAlignment="1">
      <alignment horizontal="center" vertical="top" wrapText="1"/>
    </xf>
    <xf numFmtId="0" fontId="30" fillId="24" borderId="4" xfId="3" applyFont="1" applyFill="1" applyBorder="1" applyAlignment="1">
      <alignment horizontal="left"/>
    </xf>
    <xf numFmtId="0" fontId="13" fillId="15" borderId="30" xfId="0" applyFont="1" applyFill="1" applyBorder="1" applyAlignment="1">
      <alignment horizontal="center"/>
    </xf>
    <xf numFmtId="0" fontId="30" fillId="15" borderId="18" xfId="0" applyFont="1" applyFill="1" applyBorder="1" applyAlignment="1">
      <alignment horizontal="center" vertical="top" wrapText="1"/>
    </xf>
    <xf numFmtId="0" fontId="30" fillId="15" borderId="3" xfId="0" applyFont="1" applyFill="1" applyBorder="1" applyAlignment="1">
      <alignment horizontal="center" vertical="top" wrapText="1"/>
    </xf>
    <xf numFmtId="0" fontId="30" fillId="15" borderId="30" xfId="0" applyFont="1" applyFill="1" applyBorder="1" applyAlignment="1">
      <alignment horizontal="center" vertical="top" wrapText="1"/>
    </xf>
    <xf numFmtId="0" fontId="15" fillId="0" borderId="28" xfId="0" applyFont="1" applyBorder="1" applyAlignment="1">
      <alignment horizontal="left" vertical="top" wrapText="1"/>
    </xf>
    <xf numFmtId="0" fontId="15" fillId="0" borderId="29" xfId="0" applyFont="1" applyBorder="1" applyAlignment="1">
      <alignment horizontal="left" vertical="top" wrapText="1"/>
    </xf>
    <xf numFmtId="0" fontId="15" fillId="0" borderId="44" xfId="0" applyFont="1" applyBorder="1" applyAlignment="1">
      <alignment horizontal="left" vertical="top" wrapText="1"/>
    </xf>
    <xf numFmtId="0" fontId="47" fillId="24" borderId="4" xfId="3" applyFont="1" applyFill="1" applyBorder="1" applyAlignment="1">
      <alignment horizontal="left"/>
    </xf>
    <xf numFmtId="0" fontId="47" fillId="24" borderId="11" xfId="3" applyFont="1" applyFill="1" applyBorder="1" applyAlignment="1">
      <alignment horizontal="left"/>
    </xf>
    <xf numFmtId="0" fontId="30" fillId="15" borderId="0" xfId="0" applyFont="1" applyFill="1" applyAlignment="1">
      <alignment horizontal="center" wrapText="1"/>
    </xf>
    <xf numFmtId="0" fontId="27" fillId="15" borderId="0" xfId="0" applyFont="1" applyFill="1" applyAlignment="1">
      <alignment horizontal="center"/>
    </xf>
    <xf numFmtId="0" fontId="47" fillId="24" borderId="0" xfId="3" applyFont="1" applyFill="1" applyBorder="1" applyAlignment="1">
      <alignment horizontal="left"/>
    </xf>
    <xf numFmtId="0" fontId="27" fillId="0" borderId="17" xfId="0" applyFont="1" applyBorder="1" applyAlignment="1">
      <alignment horizontal="left" vertical="top" wrapText="1"/>
    </xf>
    <xf numFmtId="0" fontId="27" fillId="0" borderId="0" xfId="0" applyFont="1" applyAlignment="1">
      <alignment horizontal="left" vertical="top" wrapText="1"/>
    </xf>
    <xf numFmtId="0" fontId="30" fillId="15" borderId="4" xfId="0" applyFont="1" applyFill="1" applyBorder="1" applyAlignment="1">
      <alignment horizontal="center" wrapText="1"/>
    </xf>
    <xf numFmtId="0" fontId="27" fillId="0" borderId="22" xfId="0" applyFont="1" applyBorder="1" applyAlignment="1">
      <alignment horizontal="left" vertical="top" wrapText="1"/>
    </xf>
    <xf numFmtId="0" fontId="27" fillId="0" borderId="21" xfId="0" applyFont="1" applyBorder="1" applyAlignment="1">
      <alignment horizontal="left" vertical="top" wrapText="1"/>
    </xf>
    <xf numFmtId="0" fontId="27" fillId="0" borderId="23" xfId="0" applyFont="1" applyBorder="1" applyAlignment="1">
      <alignment horizontal="left" vertical="top" wrapText="1"/>
    </xf>
    <xf numFmtId="0" fontId="27" fillId="0" borderId="26" xfId="0" applyFont="1" applyBorder="1" applyAlignment="1">
      <alignment horizontal="left" vertical="top" wrapText="1"/>
    </xf>
    <xf numFmtId="0" fontId="27" fillId="0" borderId="27" xfId="0" applyFont="1" applyBorder="1" applyAlignment="1">
      <alignment horizontal="left" vertical="top" wrapText="1"/>
    </xf>
    <xf numFmtId="0" fontId="27" fillId="0" borderId="20" xfId="0" applyFont="1" applyBorder="1" applyAlignment="1">
      <alignment horizontal="left" vertical="top" wrapText="1"/>
    </xf>
    <xf numFmtId="0" fontId="0" fillId="0" borderId="0" xfId="0" applyAlignment="1">
      <alignment horizontal="left" vertical="top" wrapText="1"/>
    </xf>
    <xf numFmtId="0" fontId="0" fillId="0" borderId="21" xfId="0" applyBorder="1" applyAlignment="1">
      <alignment horizontal="left" vertical="top" wrapText="1"/>
    </xf>
    <xf numFmtId="0" fontId="30" fillId="15" borderId="0" xfId="0" applyFont="1" applyFill="1" applyAlignment="1">
      <alignment horizontal="center" vertical="center" wrapText="1"/>
    </xf>
    <xf numFmtId="0" fontId="0" fillId="21" borderId="0" xfId="0" applyFill="1" applyAlignment="1">
      <alignment horizontal="center" vertical="top" wrapText="1"/>
    </xf>
    <xf numFmtId="0" fontId="0" fillId="21" borderId="25" xfId="0" applyFill="1" applyBorder="1" applyAlignment="1">
      <alignment horizontal="center" vertical="top" wrapText="1"/>
    </xf>
    <xf numFmtId="0" fontId="28" fillId="21" borderId="64" xfId="0" applyFont="1" applyFill="1" applyBorder="1" applyAlignment="1">
      <alignment horizontal="center" vertical="top" wrapText="1"/>
    </xf>
    <xf numFmtId="0" fontId="28" fillId="21" borderId="46" xfId="0" applyFont="1" applyFill="1" applyBorder="1" applyAlignment="1">
      <alignment horizontal="center" vertical="top" wrapText="1"/>
    </xf>
    <xf numFmtId="0" fontId="28" fillId="21" borderId="65" xfId="0" applyFont="1" applyFill="1" applyBorder="1" applyAlignment="1">
      <alignment horizontal="center" vertical="top" wrapText="1"/>
    </xf>
    <xf numFmtId="0" fontId="47" fillId="24" borderId="0" xfId="3" applyFont="1" applyFill="1" applyBorder="1" applyAlignment="1">
      <alignment horizontal="left" vertical="top"/>
    </xf>
    <xf numFmtId="0" fontId="13" fillId="15" borderId="0" xfId="0" applyFont="1" applyFill="1" applyAlignment="1">
      <alignment horizontal="left" vertical="top" wrapText="1"/>
    </xf>
    <xf numFmtId="0" fontId="29" fillId="15" borderId="0" xfId="0" applyFont="1" applyFill="1" applyAlignment="1">
      <alignment horizontal="left" vertical="top" wrapText="1"/>
    </xf>
    <xf numFmtId="0" fontId="30" fillId="24" borderId="0" xfId="3" applyFont="1" applyFill="1" applyBorder="1" applyAlignment="1">
      <alignment horizontal="center"/>
    </xf>
    <xf numFmtId="0" fontId="24" fillId="25" borderId="30" xfId="0" applyFont="1" applyFill="1" applyBorder="1" applyAlignment="1">
      <alignment horizontal="center" vertical="top" wrapText="1"/>
    </xf>
    <xf numFmtId="0" fontId="24" fillId="25" borderId="11" xfId="0" applyFont="1" applyFill="1" applyBorder="1" applyAlignment="1">
      <alignment horizontal="center" vertical="top" wrapText="1"/>
    </xf>
    <xf numFmtId="0" fontId="15" fillId="21" borderId="1" xfId="0" applyFont="1" applyFill="1" applyBorder="1" applyAlignment="1">
      <alignment horizontal="left" vertical="top" wrapText="1"/>
    </xf>
    <xf numFmtId="0" fontId="15" fillId="22" borderId="0" xfId="0" applyFont="1" applyFill="1" applyAlignment="1">
      <alignment horizontal="left" vertical="top" wrapText="1"/>
    </xf>
    <xf numFmtId="0" fontId="15" fillId="22" borderId="10" xfId="0" applyFont="1" applyFill="1" applyBorder="1" applyAlignment="1">
      <alignment horizontal="left" vertical="top" wrapText="1"/>
    </xf>
    <xf numFmtId="0" fontId="16" fillId="0" borderId="10" xfId="0" applyFont="1" applyBorder="1" applyAlignment="1">
      <alignment horizontal="left" vertical="top" wrapText="1"/>
    </xf>
    <xf numFmtId="0" fontId="16" fillId="0" borderId="11" xfId="0" applyFont="1" applyBorder="1" applyAlignment="1">
      <alignment horizontal="left" vertical="top" wrapText="1"/>
    </xf>
    <xf numFmtId="0" fontId="15" fillId="22" borderId="18" xfId="0" applyFont="1" applyFill="1" applyBorder="1" applyAlignment="1">
      <alignment horizontal="center" vertical="top" wrapText="1"/>
    </xf>
    <xf numFmtId="0" fontId="15" fillId="22" borderId="15" xfId="0" applyFont="1" applyFill="1" applyBorder="1" applyAlignment="1">
      <alignment horizontal="center" vertical="top" wrapText="1"/>
    </xf>
    <xf numFmtId="0" fontId="0" fillId="0" borderId="55" xfId="0" applyBorder="1" applyAlignment="1">
      <alignment horizontal="left" vertical="top" wrapText="1"/>
    </xf>
    <xf numFmtId="0" fontId="0" fillId="0" borderId="35" xfId="0" applyBorder="1" applyAlignment="1">
      <alignment horizontal="left" vertical="top" wrapText="1"/>
    </xf>
    <xf numFmtId="0" fontId="15" fillId="22" borderId="1" xfId="0" applyFont="1" applyFill="1" applyBorder="1" applyAlignment="1">
      <alignment horizontal="center" vertical="center" wrapText="1"/>
    </xf>
    <xf numFmtId="0" fontId="15" fillId="0" borderId="0" xfId="0" applyFont="1" applyAlignment="1">
      <alignment horizontal="left" vertical="top" wrapText="1"/>
    </xf>
    <xf numFmtId="0" fontId="15" fillId="22" borderId="3" xfId="0" applyFont="1" applyFill="1" applyBorder="1" applyAlignment="1">
      <alignment horizontal="left" vertical="top" wrapText="1"/>
    </xf>
    <xf numFmtId="0" fontId="15" fillId="22" borderId="18" xfId="0" applyFont="1" applyFill="1" applyBorder="1" applyAlignment="1">
      <alignment horizontal="center" vertical="center" wrapText="1"/>
    </xf>
    <xf numFmtId="0" fontId="15" fillId="22" borderId="15" xfId="0" applyFont="1" applyFill="1" applyBorder="1" applyAlignment="1">
      <alignment horizontal="center" vertical="center" wrapText="1"/>
    </xf>
    <xf numFmtId="0" fontId="15" fillId="25" borderId="9" xfId="0" applyFont="1" applyFill="1" applyBorder="1" applyAlignment="1">
      <alignment horizontal="center" vertical="top" wrapText="1"/>
    </xf>
    <xf numFmtId="0" fontId="15" fillId="25" borderId="16" xfId="0" applyFont="1" applyFill="1" applyBorder="1" applyAlignment="1">
      <alignment horizontal="center" vertical="top" wrapText="1"/>
    </xf>
    <xf numFmtId="0" fontId="15" fillId="25" borderId="2" xfId="0" applyFont="1" applyFill="1" applyBorder="1" applyAlignment="1">
      <alignment horizontal="center" vertical="top" wrapText="1"/>
    </xf>
    <xf numFmtId="0" fontId="15" fillId="23" borderId="12" xfId="0" applyFont="1" applyFill="1" applyBorder="1" applyAlignment="1">
      <alignment horizontal="left" vertical="top" wrapText="1"/>
    </xf>
    <xf numFmtId="0" fontId="16" fillId="0" borderId="30" xfId="0" applyFont="1" applyBorder="1" applyAlignment="1">
      <alignment horizontal="left" vertical="top" wrapText="1"/>
    </xf>
    <xf numFmtId="0" fontId="0" fillId="0" borderId="48" xfId="0" applyBorder="1" applyAlignment="1">
      <alignment horizontal="center"/>
    </xf>
    <xf numFmtId="0" fontId="0" fillId="0" borderId="53" xfId="0" applyBorder="1" applyAlignment="1">
      <alignment horizontal="center"/>
    </xf>
    <xf numFmtId="0" fontId="0" fillId="0" borderId="56" xfId="0" applyBorder="1" applyAlignment="1">
      <alignment horizontal="center"/>
    </xf>
    <xf numFmtId="0" fontId="0" fillId="0" borderId="54" xfId="0" applyBorder="1" applyAlignment="1">
      <alignment horizontal="center"/>
    </xf>
    <xf numFmtId="0" fontId="0" fillId="0" borderId="9" xfId="0" applyBorder="1" applyAlignment="1">
      <alignment horizontal="left" vertical="top" wrapText="1"/>
    </xf>
    <xf numFmtId="0" fontId="0" fillId="0" borderId="16" xfId="0"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0" xfId="0" applyAlignment="1">
      <alignment horizontal="left" vertical="top"/>
    </xf>
    <xf numFmtId="0" fontId="0" fillId="0" borderId="34" xfId="0" applyBorder="1" applyAlignment="1">
      <alignment horizontal="center"/>
    </xf>
    <xf numFmtId="0" fontId="0" fillId="0" borderId="36" xfId="0" applyBorder="1" applyAlignment="1">
      <alignment horizontal="center"/>
    </xf>
    <xf numFmtId="0" fontId="0" fillId="0" borderId="57" xfId="0" applyBorder="1" applyAlignment="1">
      <alignment horizontal="center"/>
    </xf>
    <xf numFmtId="0" fontId="0" fillId="0" borderId="50" xfId="0" applyBorder="1" applyAlignment="1">
      <alignment horizontal="center"/>
    </xf>
    <xf numFmtId="0" fontId="0" fillId="0" borderId="0" xfId="0" applyAlignment="1">
      <alignment horizontal="center"/>
    </xf>
    <xf numFmtId="0" fontId="0" fillId="0" borderId="17" xfId="0" applyBorder="1" applyAlignment="1">
      <alignment horizontal="center"/>
    </xf>
    <xf numFmtId="0" fontId="0" fillId="0" borderId="10" xfId="0" applyBorder="1" applyAlignment="1">
      <alignment horizontal="center"/>
    </xf>
    <xf numFmtId="0" fontId="0" fillId="0" borderId="16" xfId="0" applyBorder="1" applyAlignment="1">
      <alignment horizontal="center"/>
    </xf>
    <xf numFmtId="0" fontId="0" fillId="0" borderId="59" xfId="0" applyBorder="1" applyAlignment="1">
      <alignment horizontal="center"/>
    </xf>
    <xf numFmtId="0" fontId="15" fillId="22" borderId="1" xfId="0" applyFont="1" applyFill="1" applyBorder="1" applyAlignment="1">
      <alignment horizontal="left" vertical="top" wrapText="1"/>
    </xf>
    <xf numFmtId="0" fontId="15" fillId="0" borderId="1" xfId="0" applyFont="1" applyBorder="1" applyAlignment="1">
      <alignment horizontal="center" vertical="top" wrapText="1"/>
    </xf>
    <xf numFmtId="0" fontId="0" fillId="0" borderId="60" xfId="0" applyBorder="1" applyAlignment="1">
      <alignment horizontal="center"/>
    </xf>
    <xf numFmtId="0" fontId="0" fillId="0" borderId="58" xfId="0" applyBorder="1" applyAlignment="1">
      <alignment horizontal="left" vertical="top" wrapText="1"/>
    </xf>
    <xf numFmtId="0" fontId="0" fillId="0" borderId="66" xfId="0" applyBorder="1" applyAlignment="1">
      <alignment horizontal="left" vertical="top" wrapText="1"/>
    </xf>
    <xf numFmtId="0" fontId="0" fillId="0" borderId="1" xfId="0" applyBorder="1" applyAlignment="1">
      <alignment horizontal="center"/>
    </xf>
    <xf numFmtId="0" fontId="15" fillId="22" borderId="17" xfId="0" applyFont="1" applyFill="1" applyBorder="1" applyAlignment="1">
      <alignment horizontal="center" vertical="top" wrapText="1"/>
    </xf>
    <xf numFmtId="0" fontId="30" fillId="15" borderId="28" xfId="0" applyFont="1" applyFill="1" applyBorder="1" applyAlignment="1">
      <alignment horizontal="center" vertical="top" wrapText="1"/>
    </xf>
    <xf numFmtId="0" fontId="30" fillId="15" borderId="29" xfId="0" applyFont="1" applyFill="1" applyBorder="1" applyAlignment="1">
      <alignment horizontal="center" vertical="top" wrapText="1"/>
    </xf>
    <xf numFmtId="0" fontId="15" fillId="21" borderId="28" xfId="0" applyFont="1" applyFill="1" applyBorder="1" applyAlignment="1">
      <alignment horizontal="left" vertical="top" wrapText="1"/>
    </xf>
    <xf numFmtId="0" fontId="15" fillId="21" borderId="29" xfId="0" applyFont="1" applyFill="1" applyBorder="1" applyAlignment="1">
      <alignment horizontal="left" vertical="top" wrapText="1"/>
    </xf>
    <xf numFmtId="0" fontId="7" fillId="0" borderId="1" xfId="0" applyFont="1" applyBorder="1" applyAlignment="1">
      <alignment horizontal="left" vertical="top" wrapText="1"/>
    </xf>
    <xf numFmtId="0" fontId="0" fillId="21" borderId="28" xfId="0" applyFill="1" applyBorder="1" applyAlignment="1">
      <alignment horizontal="center" vertical="top" wrapText="1"/>
    </xf>
    <xf numFmtId="0" fontId="0" fillId="21" borderId="29" xfId="0" applyFill="1" applyBorder="1" applyAlignment="1">
      <alignment horizontal="center" vertical="top" wrapText="1"/>
    </xf>
    <xf numFmtId="0" fontId="0" fillId="21" borderId="19" xfId="0" applyFill="1" applyBorder="1" applyAlignment="1">
      <alignment horizontal="center" vertical="top" wrapText="1"/>
    </xf>
    <xf numFmtId="0" fontId="27" fillId="15" borderId="0" xfId="0" applyFont="1" applyFill="1" applyAlignment="1">
      <alignment horizontal="center" vertical="top"/>
    </xf>
    <xf numFmtId="0" fontId="0" fillId="0" borderId="17" xfId="0" applyBorder="1" applyAlignment="1">
      <alignment horizontal="left" vertical="top" wrapText="1"/>
    </xf>
    <xf numFmtId="0" fontId="27" fillId="21" borderId="22" xfId="0" applyFont="1" applyFill="1" applyBorder="1" applyAlignment="1">
      <alignment horizontal="left" vertical="top" wrapText="1"/>
    </xf>
    <xf numFmtId="0" fontId="27" fillId="21" borderId="21" xfId="0" applyFont="1" applyFill="1" applyBorder="1" applyAlignment="1">
      <alignment horizontal="left" vertical="top" wrapText="1"/>
    </xf>
    <xf numFmtId="0" fontId="27" fillId="21" borderId="26" xfId="0" applyFont="1" applyFill="1" applyBorder="1" applyAlignment="1">
      <alignment horizontal="left" vertical="top" wrapText="1"/>
    </xf>
    <xf numFmtId="0" fontId="27" fillId="21" borderId="27" xfId="0" applyFont="1" applyFill="1" applyBorder="1" applyAlignment="1">
      <alignment horizontal="left" vertical="top" wrapText="1"/>
    </xf>
    <xf numFmtId="0" fontId="0" fillId="0" borderId="47" xfId="0" applyBorder="1" applyAlignment="1">
      <alignment horizontal="center" vertical="top" wrapText="1"/>
    </xf>
    <xf numFmtId="0" fontId="0" fillId="0" borderId="21" xfId="0" applyBorder="1" applyAlignment="1">
      <alignment horizontal="center" vertical="top" wrapText="1"/>
    </xf>
    <xf numFmtId="0" fontId="0" fillId="0" borderId="23" xfId="0" applyBorder="1" applyAlignment="1">
      <alignment horizontal="center" vertical="top" wrapText="1"/>
    </xf>
    <xf numFmtId="0" fontId="15" fillId="0" borderId="1" xfId="0" applyFont="1" applyBorder="1" applyAlignment="1">
      <alignment horizontal="left" vertical="top" wrapText="1"/>
    </xf>
    <xf numFmtId="0" fontId="2" fillId="21" borderId="1" xfId="0" applyFont="1" applyFill="1" applyBorder="1" applyAlignment="1">
      <alignment horizontal="center" vertical="top" wrapText="1"/>
    </xf>
    <xf numFmtId="0" fontId="2" fillId="0" borderId="1" xfId="0" applyFont="1" applyBorder="1" applyAlignment="1">
      <alignment horizontal="left" vertical="top" wrapText="1"/>
    </xf>
    <xf numFmtId="0" fontId="30" fillId="15" borderId="1" xfId="0" applyFont="1" applyFill="1" applyBorder="1" applyAlignment="1">
      <alignment horizontal="center" vertical="top" wrapText="1"/>
    </xf>
    <xf numFmtId="0" fontId="47" fillId="24" borderId="1" xfId="3" applyFont="1" applyFill="1" applyBorder="1" applyAlignment="1">
      <alignment horizontal="left"/>
    </xf>
    <xf numFmtId="0" fontId="24" fillId="23" borderId="1" xfId="0" applyFont="1" applyFill="1" applyBorder="1" applyAlignment="1">
      <alignment horizontal="left" vertical="top" wrapText="1"/>
    </xf>
    <xf numFmtId="0" fontId="16" fillId="0" borderId="1" xfId="0" applyFont="1" applyBorder="1" applyAlignment="1">
      <alignment vertical="top" wrapText="1"/>
    </xf>
    <xf numFmtId="0" fontId="15" fillId="0" borderId="14" xfId="0" applyFont="1" applyBorder="1" applyAlignment="1">
      <alignment horizontal="center" vertical="top" wrapText="1"/>
    </xf>
    <xf numFmtId="0" fontId="15" fillId="0" borderId="13" xfId="0" applyFont="1" applyBorder="1" applyAlignment="1">
      <alignment horizontal="center" vertical="top" wrapText="1"/>
    </xf>
    <xf numFmtId="0" fontId="16" fillId="25" borderId="14" xfId="0" applyFont="1" applyFill="1" applyBorder="1" applyAlignment="1">
      <alignment horizontal="center" vertical="top" wrapText="1"/>
    </xf>
    <xf numFmtId="0" fontId="16" fillId="25" borderId="13" xfId="0" applyFont="1" applyFill="1" applyBorder="1" applyAlignment="1">
      <alignment horizontal="center" vertical="top" wrapText="1"/>
    </xf>
    <xf numFmtId="0" fontId="15" fillId="21" borderId="1" xfId="0" applyFont="1" applyFill="1" applyBorder="1" applyAlignment="1">
      <alignment horizontal="center" vertical="top" wrapText="1"/>
    </xf>
    <xf numFmtId="0" fontId="30" fillId="24" borderId="0" xfId="3" applyFont="1" applyFill="1" applyBorder="1" applyAlignment="1">
      <alignment horizontal="left"/>
    </xf>
    <xf numFmtId="0" fontId="0" fillId="21" borderId="1" xfId="0" applyFill="1" applyBorder="1" applyAlignment="1">
      <alignment horizontal="left" vertical="top" wrapText="1"/>
    </xf>
    <xf numFmtId="0" fontId="41" fillId="24" borderId="0" xfId="3" applyFont="1" applyFill="1" applyBorder="1" applyAlignment="1">
      <alignment horizontal="left"/>
    </xf>
    <xf numFmtId="0" fontId="0" fillId="15" borderId="0" xfId="0" applyFill="1" applyAlignment="1">
      <alignment horizontal="center"/>
    </xf>
    <xf numFmtId="0" fontId="0" fillId="0" borderId="1" xfId="0" applyBorder="1" applyAlignment="1">
      <alignment horizontal="center" vertical="top" wrapText="1"/>
    </xf>
    <xf numFmtId="0" fontId="15" fillId="25" borderId="1" xfId="0" applyFont="1" applyFill="1" applyBorder="1" applyAlignment="1">
      <alignment horizontal="center" vertical="top" wrapText="1"/>
    </xf>
    <xf numFmtId="0" fontId="2" fillId="25" borderId="1" xfId="0" applyFont="1" applyFill="1" applyBorder="1" applyAlignment="1">
      <alignment horizontal="center" vertical="top" wrapText="1"/>
    </xf>
    <xf numFmtId="0" fontId="38" fillId="0" borderId="1" xfId="0" applyFont="1" applyBorder="1" applyAlignment="1">
      <alignment horizontal="left" vertical="top" wrapText="1"/>
    </xf>
    <xf numFmtId="0" fontId="25" fillId="15" borderId="3" xfId="0" applyFont="1" applyFill="1" applyBorder="1" applyAlignment="1">
      <alignment horizontal="center"/>
    </xf>
    <xf numFmtId="0" fontId="23" fillId="15" borderId="0" xfId="0" applyFont="1" applyFill="1" applyAlignment="1">
      <alignment horizontal="left" vertical="top" wrapText="1"/>
    </xf>
    <xf numFmtId="0" fontId="15" fillId="0" borderId="51" xfId="0" applyFont="1" applyBorder="1" applyAlignment="1">
      <alignment horizontal="left" vertical="top" wrapText="1"/>
    </xf>
    <xf numFmtId="0" fontId="15" fillId="0" borderId="45" xfId="0" applyFont="1" applyBorder="1" applyAlignment="1">
      <alignment horizontal="left" vertical="top" wrapText="1"/>
    </xf>
    <xf numFmtId="0" fontId="24" fillId="23" borderId="15" xfId="0" applyFont="1" applyFill="1" applyBorder="1" applyAlignment="1">
      <alignment horizontal="left" vertical="top" wrapText="1"/>
    </xf>
    <xf numFmtId="0" fontId="24" fillId="23" borderId="4" xfId="0" applyFont="1" applyFill="1" applyBorder="1" applyAlignment="1">
      <alignment horizontal="left" vertical="top" wrapText="1"/>
    </xf>
    <xf numFmtId="0" fontId="24" fillId="23" borderId="11" xfId="0" applyFont="1" applyFill="1" applyBorder="1" applyAlignment="1">
      <alignment horizontal="left" vertical="top" wrapText="1"/>
    </xf>
    <xf numFmtId="0" fontId="16" fillId="23" borderId="1" xfId="0" applyFont="1" applyFill="1" applyBorder="1" applyAlignment="1">
      <alignment horizontal="left" vertical="top" wrapText="1"/>
    </xf>
    <xf numFmtId="0" fontId="16" fillId="23" borderId="14" xfId="0" applyFont="1" applyFill="1" applyBorder="1" applyAlignment="1">
      <alignment horizontal="left" vertical="top" wrapText="1"/>
    </xf>
    <xf numFmtId="0" fontId="41" fillId="24" borderId="0" xfId="3" applyFont="1" applyFill="1" applyBorder="1" applyAlignment="1">
      <alignment horizontal="left" vertical="top"/>
    </xf>
    <xf numFmtId="0" fontId="15" fillId="25" borderId="14" xfId="0" applyFont="1" applyFill="1" applyBorder="1" applyAlignment="1">
      <alignment horizontal="left" vertical="top" wrapText="1"/>
    </xf>
    <xf numFmtId="0" fontId="15" fillId="25" borderId="12" xfId="0" applyFont="1" applyFill="1" applyBorder="1" applyAlignment="1">
      <alignment horizontal="left" vertical="top" wrapText="1"/>
    </xf>
    <xf numFmtId="0" fontId="21" fillId="0" borderId="14"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38" fillId="0" borderId="14" xfId="0" applyFont="1" applyBorder="1" applyAlignment="1">
      <alignment horizontal="left" vertical="top" wrapText="1"/>
    </xf>
    <xf numFmtId="0" fontId="24" fillId="0" borderId="13" xfId="0" applyFont="1" applyBorder="1" applyAlignment="1">
      <alignment horizontal="left" vertical="top" wrapText="1"/>
    </xf>
    <xf numFmtId="0" fontId="2" fillId="25" borderId="14" xfId="0" applyFont="1" applyFill="1" applyBorder="1" applyAlignment="1">
      <alignment horizontal="center" vertical="top" wrapText="1"/>
    </xf>
    <xf numFmtId="0" fontId="2" fillId="25" borderId="12" xfId="0" applyFont="1" applyFill="1" applyBorder="1" applyAlignment="1">
      <alignment horizontal="center" vertical="top" wrapText="1"/>
    </xf>
    <xf numFmtId="0" fontId="15" fillId="25" borderId="14" xfId="0" applyFont="1" applyFill="1" applyBorder="1" applyAlignment="1">
      <alignment horizontal="center" vertical="top" wrapText="1"/>
    </xf>
    <xf numFmtId="0" fontId="15" fillId="25" borderId="12" xfId="0" applyFont="1" applyFill="1" applyBorder="1" applyAlignment="1">
      <alignment horizontal="center" vertical="top" wrapText="1"/>
    </xf>
    <xf numFmtId="0" fontId="11" fillId="0" borderId="28" xfId="0" applyFont="1" applyBorder="1" applyAlignment="1">
      <alignment horizontal="left" vertical="top" wrapText="1"/>
    </xf>
    <xf numFmtId="0" fontId="23" fillId="0" borderId="29" xfId="0" applyFont="1" applyBorder="1" applyAlignment="1">
      <alignment horizontal="left" vertical="top" wrapText="1"/>
    </xf>
    <xf numFmtId="0" fontId="30" fillId="15" borderId="0" xfId="0" applyFont="1" applyFill="1" applyAlignment="1">
      <alignment horizontal="left" vertical="top" wrapText="1"/>
    </xf>
    <xf numFmtId="0" fontId="24" fillId="26" borderId="2" xfId="0" applyFont="1" applyFill="1" applyBorder="1" applyAlignment="1">
      <alignment horizontal="left" vertical="center" wrapText="1"/>
    </xf>
    <xf numFmtId="0" fontId="24" fillId="26" borderId="1" xfId="0" applyFont="1" applyFill="1" applyBorder="1" applyAlignment="1">
      <alignment horizontal="left" vertical="center" wrapText="1"/>
    </xf>
    <xf numFmtId="49" fontId="15" fillId="19" borderId="0" xfId="0" applyNumberFormat="1" applyFont="1" applyFill="1" applyAlignment="1">
      <alignment horizontal="center" vertical="top" wrapText="1"/>
    </xf>
    <xf numFmtId="0" fontId="16" fillId="0" borderId="1" xfId="0" applyFont="1" applyBorder="1" applyAlignment="1">
      <alignment horizontal="left" vertical="top" wrapText="1"/>
    </xf>
    <xf numFmtId="0" fontId="15" fillId="26" borderId="1" xfId="0" applyFont="1" applyFill="1" applyBorder="1" applyAlignment="1">
      <alignment horizontal="left" vertical="center" wrapText="1"/>
    </xf>
    <xf numFmtId="0" fontId="0" fillId="0" borderId="61" xfId="0" applyBorder="1" applyAlignment="1">
      <alignment horizontal="center" vertical="top" wrapText="1"/>
    </xf>
    <xf numFmtId="0" fontId="32" fillId="0" borderId="51" xfId="0" applyFont="1" applyBorder="1" applyAlignment="1">
      <alignment horizontal="left" vertical="top" wrapText="1"/>
    </xf>
    <xf numFmtId="0" fontId="0" fillId="15" borderId="4" xfId="0" applyFill="1" applyBorder="1" applyAlignment="1">
      <alignment horizontal="center"/>
    </xf>
    <xf numFmtId="0" fontId="30" fillId="15" borderId="22" xfId="0" applyFont="1" applyFill="1" applyBorder="1" applyAlignment="1">
      <alignment horizontal="center" vertical="top" wrapText="1"/>
    </xf>
    <xf numFmtId="0" fontId="30" fillId="15" borderId="21" xfId="0" applyFont="1" applyFill="1" applyBorder="1" applyAlignment="1">
      <alignment horizontal="center" vertical="top" wrapText="1"/>
    </xf>
    <xf numFmtId="0" fontId="32" fillId="0" borderId="28" xfId="0" applyFont="1" applyBorder="1" applyAlignment="1">
      <alignment horizontal="left" vertical="top" wrapText="1"/>
    </xf>
    <xf numFmtId="0" fontId="41" fillId="15" borderId="0" xfId="0" applyFont="1" applyFill="1" applyAlignment="1">
      <alignment horizontal="center" wrapText="1"/>
    </xf>
    <xf numFmtId="0" fontId="12" fillId="15" borderId="1" xfId="0" applyFont="1" applyFill="1" applyBorder="1" applyAlignment="1">
      <alignment horizontal="center"/>
    </xf>
    <xf numFmtId="0" fontId="0" fillId="0" borderId="1" xfId="0" applyBorder="1" applyAlignment="1">
      <alignment horizontal="left" vertical="top"/>
    </xf>
    <xf numFmtId="0" fontId="41" fillId="15" borderId="1" xfId="3" applyFont="1" applyFill="1" applyBorder="1" applyAlignment="1">
      <alignment horizontal="center"/>
    </xf>
    <xf numFmtId="0" fontId="0" fillId="0" borderId="1" xfId="0" applyFill="1" applyBorder="1" applyAlignment="1">
      <alignment horizontal="center" wrapText="1"/>
    </xf>
    <xf numFmtId="0" fontId="0" fillId="25" borderId="1" xfId="0" applyFill="1" applyBorder="1" applyAlignment="1">
      <alignment horizontal="center"/>
    </xf>
    <xf numFmtId="0" fontId="2" fillId="26" borderId="1" xfId="0" applyFont="1" applyFill="1" applyBorder="1" applyAlignment="1">
      <alignment horizontal="center"/>
    </xf>
    <xf numFmtId="0" fontId="0" fillId="0" borderId="1" xfId="0" applyFill="1" applyBorder="1" applyAlignment="1">
      <alignment horizontal="center" vertical="top" wrapText="1"/>
    </xf>
  </cellXfs>
  <cellStyles count="5">
    <cellStyle name="Comma" xfId="2" builtinId="3"/>
    <cellStyle name="Currency" xfId="1" builtinId="4"/>
    <cellStyle name="Heading 3" xfId="4" builtinId="18"/>
    <cellStyle name="Hyperlink" xfId="3" builtinId="8"/>
    <cellStyle name="Normal" xfId="0" builtinId="0"/>
  </cellStyles>
  <dxfs count="0"/>
  <tableStyles count="0" defaultTableStyle="TableStyleMedium2" defaultPivotStyle="PivotStyleLight16"/>
  <colors>
    <mruColors>
      <color rgb="FFF2C6CD"/>
      <color rgb="FFC7F1E1"/>
      <color rgb="FFBDD7EE"/>
      <color rgb="FF5BD5A7"/>
      <color rgb="FF99FF99"/>
      <color rgb="FFF0DCEE"/>
      <color rgb="FFD7F4F5"/>
      <color rgb="FF008080"/>
      <color rgb="FFD9E2F3"/>
      <color rgb="FF1F38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47"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eetMetadata" Target="metadata.xml"/><Relationship Id="rId48"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352425</xdr:colOff>
      <xdr:row>0</xdr:row>
      <xdr:rowOff>1009651</xdr:rowOff>
    </xdr:from>
    <xdr:to>
      <xdr:col>11</xdr:col>
      <xdr:colOff>209550</xdr:colOff>
      <xdr:row>1</xdr:row>
      <xdr:rowOff>390525</xdr:rowOff>
    </xdr:to>
    <xdr:sp macro="" textlink="">
      <xdr:nvSpPr>
        <xdr:cNvPr id="2" name="TextBox 1">
          <a:extLst>
            <a:ext uri="{FF2B5EF4-FFF2-40B4-BE49-F238E27FC236}">
              <a16:creationId xmlns:a16="http://schemas.microsoft.com/office/drawing/2014/main" id="{EF15E193-971E-4145-8BBC-63F70531A7B2}"/>
            </a:ext>
          </a:extLst>
        </xdr:cNvPr>
        <xdr:cNvSpPr txBox="1"/>
      </xdr:nvSpPr>
      <xdr:spPr>
        <a:xfrm>
          <a:off x="7477125" y="1009651"/>
          <a:ext cx="3514725" cy="1466849"/>
        </a:xfrm>
        <a:prstGeom prst="rect">
          <a:avLst/>
        </a:prstGeom>
        <a:solidFill>
          <a:srgbClr val="00B05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tab</a:t>
          </a:r>
          <a:r>
            <a:rPr lang="en-US" sz="1100" baseline="0"/>
            <a:t> will not be in EGMS but I thought it would be a helpful way to show LEAs all of the priority areas at a glance.  Please feel free to delete if you think it is too confusing to include.  </a:t>
          </a:r>
        </a:p>
        <a:p>
          <a:endParaRPr lang="en-US" sz="1100" baseline="0"/>
        </a:p>
        <a:p>
          <a:r>
            <a:rPr lang="en-US" sz="1100" baseline="0"/>
            <a:t>There is no action required or needed on this tab.</a:t>
          </a:r>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ites.ed.gov/idea/files/Grants-General-Education-Provisions-Act-Section-427.pdf"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osse.dc.gov/sites/default/files/dc/sites/osse/page_content/attachments/ConApp%20Amendment.xls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5"/>
  <sheetViews>
    <sheetView tabSelected="1" zoomScale="94" workbookViewId="0">
      <selection activeCell="B10" sqref="B10"/>
    </sheetView>
  </sheetViews>
  <sheetFormatPr defaultColWidth="9.140625" defaultRowHeight="15" x14ac:dyDescent="0.25"/>
  <cols>
    <col min="1" max="1" width="1" style="16" customWidth="1"/>
    <col min="2" max="2" width="33.5703125" style="16" customWidth="1"/>
    <col min="3" max="3" width="24.42578125" style="16" customWidth="1"/>
    <col min="4" max="4" width="19.140625" style="16" customWidth="1"/>
    <col min="5" max="5" width="6.7109375" style="16" customWidth="1"/>
    <col min="6" max="6" width="5.42578125" style="16" customWidth="1"/>
    <col min="7" max="7" width="14" style="16" customWidth="1"/>
    <col min="8" max="8" width="2.85546875" style="16" customWidth="1"/>
    <col min="9" max="9" width="17.7109375" style="16" customWidth="1"/>
    <col min="10" max="10" width="19.5703125" style="16" customWidth="1"/>
    <col min="11" max="11" width="1.5703125" style="16" customWidth="1"/>
    <col min="12" max="12" width="36.42578125" style="16" bestFit="1" customWidth="1"/>
    <col min="13" max="13" width="14.5703125" style="16" customWidth="1"/>
    <col min="14" max="14" width="9.140625" style="16" customWidth="1"/>
    <col min="15" max="15" width="12" style="16" bestFit="1" customWidth="1"/>
    <col min="16" max="16" width="18.85546875" style="16" customWidth="1"/>
    <col min="17" max="16384" width="9.140625" style="16"/>
  </cols>
  <sheetData>
    <row r="1" spans="1:11" ht="11.25" customHeight="1" thickBot="1" x14ac:dyDescent="0.3">
      <c r="A1" s="165"/>
      <c r="B1" s="423"/>
      <c r="C1" s="424"/>
      <c r="D1" s="424"/>
      <c r="E1" s="424"/>
      <c r="F1" s="424"/>
      <c r="G1" s="424"/>
      <c r="H1" s="424"/>
      <c r="I1" s="424"/>
      <c r="J1" s="424"/>
      <c r="K1" s="425"/>
    </row>
    <row r="2" spans="1:11" ht="23.25" x14ac:dyDescent="0.35">
      <c r="A2" s="415"/>
      <c r="B2" s="418" t="s">
        <v>0</v>
      </c>
      <c r="C2" s="419"/>
      <c r="D2" s="419"/>
      <c r="E2" s="419"/>
      <c r="F2" s="419"/>
      <c r="G2" s="419"/>
      <c r="H2" s="419"/>
      <c r="I2" s="419"/>
      <c r="J2" s="419"/>
      <c r="K2" s="416"/>
    </row>
    <row r="3" spans="1:11" ht="18.75" x14ac:dyDescent="0.3">
      <c r="A3" s="415"/>
      <c r="B3" s="420" t="s">
        <v>1</v>
      </c>
      <c r="C3" s="421"/>
      <c r="D3" s="421"/>
      <c r="E3" s="421"/>
      <c r="F3" s="421"/>
      <c r="G3" s="421"/>
      <c r="H3" s="421"/>
      <c r="I3" s="421"/>
      <c r="J3" s="421"/>
      <c r="K3" s="416"/>
    </row>
    <row r="4" spans="1:11" ht="9" customHeight="1" thickBot="1" x14ac:dyDescent="0.3">
      <c r="A4" s="415"/>
      <c r="B4" s="173"/>
      <c r="C4" s="174"/>
      <c r="D4" s="174"/>
      <c r="E4" s="174"/>
      <c r="F4" s="174"/>
      <c r="G4" s="174"/>
      <c r="H4" s="174"/>
      <c r="I4" s="174"/>
      <c r="J4" s="174"/>
      <c r="K4" s="416"/>
    </row>
    <row r="5" spans="1:11" ht="15.75" hidden="1" thickBot="1" x14ac:dyDescent="0.3">
      <c r="A5" s="415"/>
      <c r="B5" s="173"/>
      <c r="C5" s="174"/>
      <c r="D5" s="174"/>
      <c r="E5" s="174"/>
      <c r="F5" s="174"/>
      <c r="G5" s="174"/>
      <c r="H5" s="174"/>
      <c r="I5" s="174"/>
      <c r="J5" s="174"/>
      <c r="K5" s="416"/>
    </row>
    <row r="6" spans="1:11" ht="14.1" customHeight="1" thickBot="1" x14ac:dyDescent="0.3">
      <c r="A6" s="415"/>
      <c r="B6" s="126" t="s">
        <v>2</v>
      </c>
      <c r="K6" s="416"/>
    </row>
    <row r="7" spans="1:11" ht="14.1" customHeight="1" thickBot="1" x14ac:dyDescent="0.3">
      <c r="A7" s="415"/>
      <c r="B7" s="166"/>
      <c r="K7" s="416"/>
    </row>
    <row r="8" spans="1:11" s="171" customFormat="1" ht="30.75" thickBot="1" x14ac:dyDescent="0.3">
      <c r="A8" s="415"/>
      <c r="B8" s="168" t="s">
        <v>3</v>
      </c>
      <c r="C8" s="169" t="s">
        <v>4</v>
      </c>
      <c r="D8" s="170" t="s">
        <v>5</v>
      </c>
      <c r="E8" s="441" t="s">
        <v>6</v>
      </c>
      <c r="F8" s="442"/>
      <c r="G8" s="443"/>
      <c r="I8" s="175" t="s">
        <v>7</v>
      </c>
      <c r="J8" s="172">
        <f>C13</f>
        <v>0</v>
      </c>
      <c r="K8" s="416"/>
    </row>
    <row r="9" spans="1:11" ht="14.1" customHeight="1" x14ac:dyDescent="0.25">
      <c r="A9" s="415"/>
      <c r="B9" s="385" t="s">
        <v>8</v>
      </c>
      <c r="C9" s="127"/>
      <c r="D9" s="429" t="s">
        <v>9</v>
      </c>
      <c r="E9" s="444"/>
      <c r="F9" s="445"/>
      <c r="G9" s="446"/>
      <c r="I9" s="176"/>
      <c r="K9" s="416"/>
    </row>
    <row r="10" spans="1:11" ht="14.1" customHeight="1" x14ac:dyDescent="0.25">
      <c r="A10" s="415"/>
      <c r="B10" s="385" t="s">
        <v>10</v>
      </c>
      <c r="C10" s="127"/>
      <c r="D10" s="430"/>
      <c r="E10" s="444"/>
      <c r="F10" s="445"/>
      <c r="G10" s="446"/>
      <c r="I10" s="176"/>
      <c r="K10" s="416"/>
    </row>
    <row r="11" spans="1:11" ht="14.1" customHeight="1" x14ac:dyDescent="0.25">
      <c r="A11" s="415"/>
      <c r="B11" s="385" t="s">
        <v>11</v>
      </c>
      <c r="C11" s="127"/>
      <c r="D11" s="430"/>
      <c r="E11" s="444"/>
      <c r="F11" s="445"/>
      <c r="G11" s="446"/>
      <c r="I11" s="176"/>
      <c r="K11" s="416"/>
    </row>
    <row r="12" spans="1:11" ht="14.1" customHeight="1" x14ac:dyDescent="0.25">
      <c r="A12" s="415"/>
      <c r="B12" s="385" t="s">
        <v>12</v>
      </c>
      <c r="C12" s="127"/>
      <c r="D12" s="430"/>
      <c r="E12" s="444"/>
      <c r="F12" s="445"/>
      <c r="G12" s="446"/>
      <c r="I12" s="176"/>
      <c r="K12" s="416"/>
    </row>
    <row r="13" spans="1:11" ht="15.75" thickBot="1" x14ac:dyDescent="0.3">
      <c r="A13" s="415"/>
      <c r="B13" s="128" t="s">
        <v>13</v>
      </c>
      <c r="C13" s="129">
        <f>SUM(C9:C12)</f>
        <v>0</v>
      </c>
      <c r="D13" s="431"/>
      <c r="E13" s="447"/>
      <c r="F13" s="448"/>
      <c r="G13" s="449"/>
      <c r="I13" s="176"/>
      <c r="K13" s="416"/>
    </row>
    <row r="14" spans="1:11" ht="15.75" thickBot="1" x14ac:dyDescent="0.3">
      <c r="A14" s="415"/>
      <c r="B14" s="385"/>
      <c r="C14" s="118"/>
      <c r="D14" s="119"/>
      <c r="E14" s="130"/>
      <c r="G14" s="131"/>
      <c r="I14" s="176"/>
      <c r="K14" s="416"/>
    </row>
    <row r="15" spans="1:11" s="171" customFormat="1" ht="34.5" customHeight="1" thickBot="1" x14ac:dyDescent="0.3">
      <c r="A15" s="415"/>
      <c r="B15" s="168" t="s">
        <v>14</v>
      </c>
      <c r="C15" s="169" t="s">
        <v>4</v>
      </c>
      <c r="D15" s="170" t="s">
        <v>5</v>
      </c>
      <c r="E15" s="441" t="s">
        <v>15</v>
      </c>
      <c r="F15" s="450"/>
      <c r="G15" s="451"/>
      <c r="I15" s="175" t="s">
        <v>16</v>
      </c>
      <c r="J15" s="172">
        <f>C20</f>
        <v>0</v>
      </c>
      <c r="K15" s="416"/>
    </row>
    <row r="16" spans="1:11" ht="14.1" customHeight="1" x14ac:dyDescent="0.25">
      <c r="A16" s="415"/>
      <c r="B16" s="385" t="s">
        <v>8</v>
      </c>
      <c r="C16" s="127"/>
      <c r="D16" s="429" t="s">
        <v>9</v>
      </c>
      <c r="E16" s="452"/>
      <c r="F16" s="453"/>
      <c r="G16" s="454"/>
      <c r="K16" s="416"/>
    </row>
    <row r="17" spans="1:16" ht="14.1" customHeight="1" x14ac:dyDescent="0.25">
      <c r="A17" s="415"/>
      <c r="B17" s="385" t="s">
        <v>10</v>
      </c>
      <c r="C17" s="127"/>
      <c r="D17" s="430"/>
      <c r="E17" s="452"/>
      <c r="F17" s="453"/>
      <c r="G17" s="454"/>
      <c r="K17" s="416"/>
    </row>
    <row r="18" spans="1:16" ht="14.1" customHeight="1" x14ac:dyDescent="0.25">
      <c r="A18" s="415"/>
      <c r="B18" s="385" t="s">
        <v>11</v>
      </c>
      <c r="C18" s="127"/>
      <c r="D18" s="430"/>
      <c r="E18" s="452"/>
      <c r="F18" s="453"/>
      <c r="G18" s="454"/>
      <c r="K18" s="416"/>
    </row>
    <row r="19" spans="1:16" ht="14.1" customHeight="1" x14ac:dyDescent="0.25">
      <c r="A19" s="415"/>
      <c r="B19" s="385" t="s">
        <v>12</v>
      </c>
      <c r="C19" s="127"/>
      <c r="D19" s="430"/>
      <c r="E19" s="452"/>
      <c r="F19" s="453"/>
      <c r="G19" s="454"/>
      <c r="K19" s="416"/>
    </row>
    <row r="20" spans="1:16" ht="15.75" thickBot="1" x14ac:dyDescent="0.3">
      <c r="A20" s="415"/>
      <c r="B20" s="128" t="s">
        <v>13</v>
      </c>
      <c r="C20" s="129">
        <f>SUM(C16:C19)</f>
        <v>0</v>
      </c>
      <c r="D20" s="431"/>
      <c r="E20" s="455"/>
      <c r="F20" s="456"/>
      <c r="G20" s="457"/>
      <c r="K20" s="416"/>
    </row>
    <row r="21" spans="1:16" ht="15.75" thickBot="1" x14ac:dyDescent="0.3">
      <c r="A21" s="415"/>
      <c r="B21" s="167"/>
      <c r="C21" s="120"/>
      <c r="D21" s="120"/>
      <c r="E21" s="120"/>
      <c r="F21" s="120"/>
      <c r="G21" s="120"/>
      <c r="H21" s="120"/>
      <c r="I21" s="120"/>
      <c r="J21" s="120"/>
      <c r="K21" s="417"/>
    </row>
    <row r="22" spans="1:16" ht="15.75" thickBot="1" x14ac:dyDescent="0.3">
      <c r="A22" s="415"/>
      <c r="B22" s="423"/>
      <c r="C22" s="424"/>
      <c r="D22" s="424"/>
      <c r="E22" s="424"/>
      <c r="F22" s="424"/>
      <c r="G22" s="424"/>
      <c r="H22" s="424"/>
      <c r="I22" s="424"/>
      <c r="J22" s="424"/>
      <c r="K22" s="425"/>
    </row>
    <row r="23" spans="1:16" x14ac:dyDescent="0.25">
      <c r="A23" s="415"/>
      <c r="B23" s="435" t="s">
        <v>17</v>
      </c>
      <c r="C23" s="436"/>
      <c r="D23" s="436"/>
      <c r="E23" s="436"/>
      <c r="F23" s="436"/>
      <c r="G23" s="436"/>
      <c r="H23" s="436"/>
      <c r="I23" s="436"/>
      <c r="J23" s="436"/>
      <c r="K23" s="437"/>
    </row>
    <row r="24" spans="1:16" x14ac:dyDescent="0.25">
      <c r="A24" s="415"/>
      <c r="B24" s="438" t="s">
        <v>18</v>
      </c>
      <c r="C24" s="439"/>
      <c r="D24" s="439"/>
      <c r="E24" s="439"/>
      <c r="F24" s="439"/>
      <c r="G24" s="439"/>
      <c r="H24" s="439"/>
      <c r="I24" s="439"/>
      <c r="J24" s="439"/>
      <c r="K24" s="440"/>
    </row>
    <row r="25" spans="1:16" ht="54.75" customHeight="1" x14ac:dyDescent="0.25">
      <c r="A25" s="415"/>
      <c r="B25" s="432" t="s">
        <v>19</v>
      </c>
      <c r="C25" s="433"/>
      <c r="D25" s="433"/>
      <c r="E25" s="433"/>
      <c r="F25" s="433"/>
      <c r="G25" s="433"/>
      <c r="H25" s="433"/>
      <c r="I25" s="433"/>
      <c r="J25" s="433"/>
      <c r="K25" s="434"/>
    </row>
    <row r="26" spans="1:16" ht="16.5" customHeight="1" thickBot="1" x14ac:dyDescent="0.3">
      <c r="A26" s="415"/>
      <c r="B26" s="423"/>
      <c r="C26" s="424"/>
      <c r="D26" s="424"/>
      <c r="E26" s="424"/>
      <c r="F26" s="424"/>
      <c r="G26" s="424"/>
      <c r="H26" s="424"/>
      <c r="I26" s="424"/>
      <c r="J26" s="424"/>
      <c r="K26" s="425"/>
      <c r="L26" s="24"/>
      <c r="M26" s="24"/>
      <c r="N26" s="24"/>
      <c r="O26" s="24"/>
      <c r="P26" s="24"/>
    </row>
    <row r="27" spans="1:16" ht="16.5" customHeight="1" thickBot="1" x14ac:dyDescent="0.3">
      <c r="A27" s="415"/>
      <c r="B27" s="438" t="s">
        <v>20</v>
      </c>
      <c r="C27" s="439"/>
      <c r="D27" s="439"/>
      <c r="E27" s="439"/>
      <c r="F27" s="439"/>
      <c r="G27" s="439"/>
      <c r="H27" s="439"/>
      <c r="I27" s="439"/>
      <c r="J27" s="439"/>
      <c r="K27" s="440"/>
    </row>
    <row r="28" spans="1:16" ht="266.25" customHeight="1" thickBot="1" x14ac:dyDescent="0.3">
      <c r="A28" s="415"/>
      <c r="B28" s="426" t="s">
        <v>21</v>
      </c>
      <c r="C28" s="427"/>
      <c r="D28" s="427"/>
      <c r="E28" s="427"/>
      <c r="F28" s="427"/>
      <c r="G28" s="427"/>
      <c r="H28" s="427"/>
      <c r="I28" s="427"/>
      <c r="J28" s="427"/>
      <c r="K28" s="428"/>
    </row>
    <row r="29" spans="1:16" ht="15.75" x14ac:dyDescent="0.25">
      <c r="A29" s="415"/>
      <c r="B29" s="422" t="s">
        <v>22</v>
      </c>
      <c r="C29" s="422"/>
      <c r="D29" s="422"/>
      <c r="E29" s="422"/>
      <c r="F29" s="422"/>
      <c r="G29" s="422"/>
      <c r="H29" s="422"/>
      <c r="I29" s="422"/>
      <c r="J29" s="422"/>
      <c r="K29" s="422"/>
    </row>
    <row r="32" spans="1:16" x14ac:dyDescent="0.25">
      <c r="C32" s="113"/>
    </row>
    <row r="33" spans="3:3" x14ac:dyDescent="0.25">
      <c r="C33" s="113"/>
    </row>
    <row r="34" spans="3:3" x14ac:dyDescent="0.25">
      <c r="C34" s="113"/>
    </row>
    <row r="35" spans="3:3" x14ac:dyDescent="0.25">
      <c r="C35" s="113"/>
    </row>
    <row r="36" spans="3:3" x14ac:dyDescent="0.25">
      <c r="C36" s="113"/>
    </row>
    <row r="37" spans="3:3" x14ac:dyDescent="0.25">
      <c r="C37" s="113"/>
    </row>
    <row r="38" spans="3:3" x14ac:dyDescent="0.25">
      <c r="C38" s="113"/>
    </row>
    <row r="39" spans="3:3" x14ac:dyDescent="0.25">
      <c r="C39" s="113"/>
    </row>
    <row r="40" spans="3:3" x14ac:dyDescent="0.25">
      <c r="C40" s="113"/>
    </row>
    <row r="41" spans="3:3" x14ac:dyDescent="0.25">
      <c r="C41" s="113"/>
    </row>
    <row r="42" spans="3:3" x14ac:dyDescent="0.25">
      <c r="C42" s="113"/>
    </row>
    <row r="43" spans="3:3" x14ac:dyDescent="0.25">
      <c r="C43" s="113"/>
    </row>
    <row r="44" spans="3:3" x14ac:dyDescent="0.25">
      <c r="C44" s="113"/>
    </row>
    <row r="45" spans="3:3" x14ac:dyDescent="0.25">
      <c r="C45" s="113"/>
    </row>
    <row r="46" spans="3:3" x14ac:dyDescent="0.25">
      <c r="C46" s="113"/>
    </row>
    <row r="47" spans="3:3" x14ac:dyDescent="0.25">
      <c r="C47" s="113"/>
    </row>
    <row r="48" spans="3:3" x14ac:dyDescent="0.25">
      <c r="C48" s="113"/>
    </row>
    <row r="49" spans="3:3" x14ac:dyDescent="0.25">
      <c r="C49" s="113"/>
    </row>
    <row r="50" spans="3:3" x14ac:dyDescent="0.25">
      <c r="C50" s="113"/>
    </row>
    <row r="51" spans="3:3" x14ac:dyDescent="0.25">
      <c r="C51" s="113"/>
    </row>
    <row r="52" spans="3:3" x14ac:dyDescent="0.25">
      <c r="C52" s="113"/>
    </row>
    <row r="53" spans="3:3" x14ac:dyDescent="0.25">
      <c r="C53" s="113"/>
    </row>
    <row r="54" spans="3:3" x14ac:dyDescent="0.25">
      <c r="C54" s="113"/>
    </row>
    <row r="55" spans="3:3" x14ac:dyDescent="0.25">
      <c r="C55" s="113"/>
    </row>
  </sheetData>
  <mergeCells count="17">
    <mergeCell ref="B1:K1"/>
    <mergeCell ref="A2:A29"/>
    <mergeCell ref="K2:K21"/>
    <mergeCell ref="B2:J2"/>
    <mergeCell ref="B3:J3"/>
    <mergeCell ref="B29:K29"/>
    <mergeCell ref="B26:K26"/>
    <mergeCell ref="B28:K28"/>
    <mergeCell ref="D9:D13"/>
    <mergeCell ref="B25:K25"/>
    <mergeCell ref="B22:K22"/>
    <mergeCell ref="B23:K23"/>
    <mergeCell ref="B24:K24"/>
    <mergeCell ref="D16:D20"/>
    <mergeCell ref="E8:G13"/>
    <mergeCell ref="E15:G20"/>
    <mergeCell ref="B27:K27"/>
  </mergeCells>
  <hyperlinks>
    <hyperlink ref="B29" location="'Application Shortcuts'!A1" display="Application Section" xr:uid="{DC723714-06E3-44ED-8496-438335ADB749}"/>
  </hyperlinks>
  <pageMargins left="0.25" right="0.25" top="0.75" bottom="0.75" header="0.3" footer="0.3"/>
  <pageSetup scale="5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352CCFBC-8A2A-491D-832D-840F9E70A2CE}">
          <x14:formula1>
            <xm:f>Allocations!$A$3:$A$50</xm:f>
          </x14:formula1>
          <xm:sqref>B6:B7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87F17-6012-4F75-B4F6-DA8162C6DD20}">
  <sheetPr>
    <tabColor rgb="FF7030A0"/>
    <pageSetUpPr fitToPage="1"/>
  </sheetPr>
  <dimension ref="A1:G32"/>
  <sheetViews>
    <sheetView topLeftCell="B2" zoomScale="90" zoomScaleNormal="90" workbookViewId="0">
      <selection activeCell="E22" sqref="E22"/>
    </sheetView>
  </sheetViews>
  <sheetFormatPr defaultRowHeight="15" x14ac:dyDescent="0.25"/>
  <cols>
    <col min="1" max="1" width="1.28515625" style="27" hidden="1" customWidth="1"/>
    <col min="2" max="2" width="5.42578125" style="259" customWidth="1"/>
    <col min="3" max="3" width="49.5703125" style="41" customWidth="1"/>
    <col min="4" max="4" width="49.140625" style="45" customWidth="1"/>
    <col min="5" max="5" width="76.7109375" customWidth="1"/>
    <col min="6" max="6" width="40.7109375" customWidth="1"/>
    <col min="7" max="7" width="34" customWidth="1"/>
  </cols>
  <sheetData>
    <row r="1" spans="1:7" s="256" customFormat="1" ht="15.75" hidden="1" x14ac:dyDescent="0.25">
      <c r="A1" s="255" t="s">
        <v>22</v>
      </c>
      <c r="B1" s="274"/>
      <c r="C1" s="262" t="s">
        <v>22</v>
      </c>
      <c r="D1" s="255"/>
      <c r="E1" s="257"/>
      <c r="F1" s="255"/>
      <c r="G1" s="255"/>
    </row>
    <row r="2" spans="1:7" s="232" customFormat="1" ht="16.5" thickBot="1" x14ac:dyDescent="0.3">
      <c r="A2" s="403"/>
      <c r="B2" s="513" t="s">
        <v>108</v>
      </c>
      <c r="C2" s="513"/>
      <c r="D2" s="513"/>
      <c r="E2" s="387" t="s">
        <v>161</v>
      </c>
      <c r="F2" s="387" t="s">
        <v>162</v>
      </c>
      <c r="G2" s="387" t="s">
        <v>163</v>
      </c>
    </row>
    <row r="3" spans="1:7" ht="39.6" customHeight="1" x14ac:dyDescent="0.25">
      <c r="A3" s="275"/>
      <c r="B3" s="528" t="s">
        <v>178</v>
      </c>
      <c r="C3" s="528"/>
      <c r="D3" s="528"/>
      <c r="E3" s="526" t="s">
        <v>165</v>
      </c>
      <c r="F3" s="526"/>
      <c r="G3" s="527"/>
    </row>
    <row r="4" spans="1:7" ht="98.25" customHeight="1" x14ac:dyDescent="0.25">
      <c r="A4" s="352"/>
      <c r="B4" s="358">
        <v>1</v>
      </c>
      <c r="C4" s="529" t="s">
        <v>605</v>
      </c>
      <c r="D4" s="529"/>
      <c r="E4" s="388" t="s">
        <v>603</v>
      </c>
      <c r="F4" s="409"/>
      <c r="G4" s="409"/>
    </row>
    <row r="5" spans="1:7" ht="122.25" customHeight="1" x14ac:dyDescent="0.25">
      <c r="A5" s="352"/>
      <c r="B5" s="358">
        <v>2</v>
      </c>
      <c r="C5" s="529" t="s">
        <v>606</v>
      </c>
      <c r="D5" s="529"/>
      <c r="E5" s="360" t="s">
        <v>604</v>
      </c>
      <c r="F5" s="409"/>
      <c r="G5" s="409"/>
    </row>
    <row r="6" spans="1:7" ht="18" customHeight="1" x14ac:dyDescent="0.35">
      <c r="B6" s="525"/>
      <c r="C6" s="512"/>
      <c r="D6" s="512"/>
      <c r="E6" s="179"/>
      <c r="F6" s="179"/>
      <c r="G6" s="179"/>
    </row>
    <row r="7" spans="1:7" x14ac:dyDescent="0.25">
      <c r="C7" s="25"/>
      <c r="D7"/>
    </row>
    <row r="8" spans="1:7" x14ac:dyDescent="0.25">
      <c r="C8" s="16"/>
      <c r="D8"/>
    </row>
    <row r="9" spans="1:7" x14ac:dyDescent="0.25">
      <c r="C9" s="16"/>
      <c r="D9"/>
    </row>
    <row r="10" spans="1:7" x14ac:dyDescent="0.25">
      <c r="C10" s="16"/>
      <c r="D10"/>
    </row>
    <row r="11" spans="1:7" x14ac:dyDescent="0.25">
      <c r="C11" s="16"/>
      <c r="D11"/>
    </row>
    <row r="12" spans="1:7" x14ac:dyDescent="0.25">
      <c r="C12" s="16"/>
      <c r="D12"/>
    </row>
    <row r="13" spans="1:7" x14ac:dyDescent="0.25">
      <c r="C13" s="16"/>
      <c r="D13"/>
    </row>
    <row r="14" spans="1:7" x14ac:dyDescent="0.25">
      <c r="C14" s="16"/>
      <c r="D14"/>
    </row>
    <row r="15" spans="1:7" x14ac:dyDescent="0.25">
      <c r="C15" s="16"/>
      <c r="D15"/>
    </row>
    <row r="16" spans="1:7" x14ac:dyDescent="0.25">
      <c r="C16" s="16"/>
      <c r="D16"/>
    </row>
    <row r="17" spans="3:4" x14ac:dyDescent="0.25">
      <c r="C17" s="16"/>
      <c r="D17"/>
    </row>
    <row r="18" spans="3:4" x14ac:dyDescent="0.25">
      <c r="C18" s="16"/>
      <c r="D18"/>
    </row>
    <row r="19" spans="3:4" x14ac:dyDescent="0.25">
      <c r="C19" s="16"/>
      <c r="D19"/>
    </row>
    <row r="20" spans="3:4" x14ac:dyDescent="0.25">
      <c r="C20" s="16"/>
      <c r="D20"/>
    </row>
    <row r="21" spans="3:4" x14ac:dyDescent="0.25">
      <c r="C21" s="16"/>
      <c r="D21"/>
    </row>
    <row r="22" spans="3:4" x14ac:dyDescent="0.25">
      <c r="C22" s="16"/>
      <c r="D22"/>
    </row>
    <row r="23" spans="3:4" x14ac:dyDescent="0.25">
      <c r="C23" s="16"/>
      <c r="D23"/>
    </row>
    <row r="24" spans="3:4" x14ac:dyDescent="0.25">
      <c r="C24" s="16"/>
      <c r="D24"/>
    </row>
    <row r="25" spans="3:4" x14ac:dyDescent="0.25">
      <c r="C25" s="16"/>
      <c r="D25"/>
    </row>
    <row r="26" spans="3:4" x14ac:dyDescent="0.25">
      <c r="C26" s="16"/>
      <c r="D26"/>
    </row>
    <row r="27" spans="3:4" x14ac:dyDescent="0.25">
      <c r="C27" s="16"/>
      <c r="D27"/>
    </row>
    <row r="28" spans="3:4" x14ac:dyDescent="0.25">
      <c r="C28" s="16"/>
      <c r="D28"/>
    </row>
    <row r="29" spans="3:4" x14ac:dyDescent="0.25">
      <c r="C29" s="16"/>
      <c r="D29"/>
    </row>
    <row r="30" spans="3:4" x14ac:dyDescent="0.25">
      <c r="C30" s="16"/>
      <c r="D30"/>
    </row>
    <row r="31" spans="3:4" x14ac:dyDescent="0.25">
      <c r="C31" s="16"/>
      <c r="D31"/>
    </row>
    <row r="32" spans="3:4" x14ac:dyDescent="0.25">
      <c r="C32" s="25"/>
      <c r="D32"/>
    </row>
  </sheetData>
  <mergeCells count="6">
    <mergeCell ref="B6:D6"/>
    <mergeCell ref="B2:D2"/>
    <mergeCell ref="B3:D3"/>
    <mergeCell ref="E3:G3"/>
    <mergeCell ref="C4:D4"/>
    <mergeCell ref="C5:D5"/>
  </mergeCells>
  <hyperlinks>
    <hyperlink ref="A1" location="'Application Shortcuts'!A1" display="Application Section" xr:uid="{47E7118B-13D0-4A10-A023-B7C149960505}"/>
  </hyperlinks>
  <pageMargins left="0.25" right="0.25" top="0.75" bottom="0.75" header="0.3" footer="0.3"/>
  <pageSetup scale="88"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AB1D4-64A5-4BD0-A1D2-38569BD61FE2}">
  <sheetPr>
    <tabColor rgb="FF7030A0"/>
    <pageSetUpPr fitToPage="1"/>
  </sheetPr>
  <dimension ref="A1:G36"/>
  <sheetViews>
    <sheetView topLeftCell="B2" zoomScale="90" zoomScaleNormal="90" workbookViewId="0">
      <selection activeCell="E17" sqref="E17"/>
    </sheetView>
  </sheetViews>
  <sheetFormatPr defaultRowHeight="15" x14ac:dyDescent="0.25"/>
  <cols>
    <col min="1" max="1" width="1.28515625" style="27" hidden="1" customWidth="1"/>
    <col min="2" max="2" width="5.42578125" style="259" customWidth="1"/>
    <col min="3" max="3" width="49.5703125" style="41" customWidth="1"/>
    <col min="4" max="4" width="65.140625" style="45" customWidth="1"/>
    <col min="5" max="5" width="64" customWidth="1"/>
    <col min="6" max="6" width="40.7109375" customWidth="1"/>
    <col min="7" max="7" width="34" customWidth="1"/>
  </cols>
  <sheetData>
    <row r="1" spans="1:7" s="256" customFormat="1" ht="15.75" hidden="1" x14ac:dyDescent="0.25">
      <c r="A1" s="255" t="s">
        <v>22</v>
      </c>
      <c r="B1" s="274"/>
      <c r="C1" s="262" t="s">
        <v>22</v>
      </c>
      <c r="D1" s="255"/>
      <c r="E1" s="257"/>
      <c r="F1" s="255"/>
      <c r="G1" s="255"/>
    </row>
    <row r="2" spans="1:7" s="232" customFormat="1" ht="15.75" x14ac:dyDescent="0.25">
      <c r="A2" s="403"/>
      <c r="B2" s="513" t="s">
        <v>108</v>
      </c>
      <c r="C2" s="513"/>
      <c r="D2" s="513"/>
      <c r="E2" s="387" t="s">
        <v>161</v>
      </c>
      <c r="F2" s="387" t="s">
        <v>162</v>
      </c>
      <c r="G2" s="387" t="s">
        <v>163</v>
      </c>
    </row>
    <row r="3" spans="1:7" ht="39.75" customHeight="1" x14ac:dyDescent="0.25">
      <c r="A3" s="275"/>
      <c r="B3" s="522" t="s">
        <v>164</v>
      </c>
      <c r="C3" s="523"/>
      <c r="D3" s="524"/>
      <c r="E3" s="514" t="s">
        <v>165</v>
      </c>
      <c r="F3" s="514"/>
      <c r="G3" s="514"/>
    </row>
    <row r="4" spans="1:7" ht="60.75" hidden="1" thickBot="1" x14ac:dyDescent="0.3">
      <c r="B4" s="356" t="s">
        <v>166</v>
      </c>
      <c r="C4" s="515" t="s">
        <v>167</v>
      </c>
      <c r="D4" s="516"/>
      <c r="E4" s="357" t="s">
        <v>168</v>
      </c>
      <c r="F4" s="322"/>
      <c r="G4" s="323"/>
    </row>
    <row r="5" spans="1:7" s="25" customFormat="1" ht="45.75" thickBot="1" x14ac:dyDescent="0.3">
      <c r="A5" s="89"/>
      <c r="B5" s="359">
        <v>1</v>
      </c>
      <c r="C5" s="517" t="s">
        <v>169</v>
      </c>
      <c r="D5" s="518"/>
      <c r="E5" s="353" t="s">
        <v>170</v>
      </c>
      <c r="F5" s="354"/>
      <c r="G5" s="355"/>
    </row>
    <row r="6" spans="1:7" s="25" customFormat="1" ht="57.95" customHeight="1" thickBot="1" x14ac:dyDescent="0.3">
      <c r="A6" s="89"/>
      <c r="B6" s="359">
        <v>2</v>
      </c>
      <c r="C6" s="517" t="s">
        <v>171</v>
      </c>
      <c r="D6" s="518"/>
      <c r="E6" s="353" t="s">
        <v>172</v>
      </c>
      <c r="F6" s="354"/>
      <c r="G6" s="355"/>
    </row>
    <row r="7" spans="1:7" s="25" customFormat="1" ht="57.95" customHeight="1" thickBot="1" x14ac:dyDescent="0.3">
      <c r="A7" s="89"/>
      <c r="B7" s="359">
        <v>3</v>
      </c>
      <c r="C7" s="517" t="s">
        <v>173</v>
      </c>
      <c r="D7" s="518"/>
      <c r="E7" s="353" t="s">
        <v>174</v>
      </c>
      <c r="F7" s="354"/>
      <c r="G7" s="355"/>
    </row>
    <row r="8" spans="1:7" s="25" customFormat="1" ht="57.95" customHeight="1" thickBot="1" x14ac:dyDescent="0.3">
      <c r="A8" s="89"/>
      <c r="B8" s="359">
        <v>4</v>
      </c>
      <c r="C8" s="517" t="s">
        <v>175</v>
      </c>
      <c r="D8" s="518"/>
      <c r="E8" s="353" t="s">
        <v>176</v>
      </c>
      <c r="F8" s="354"/>
      <c r="G8" s="355"/>
    </row>
    <row r="9" spans="1:7" ht="83.25" customHeight="1" x14ac:dyDescent="0.25">
      <c r="B9" s="519" t="s">
        <v>177</v>
      </c>
      <c r="C9" s="520"/>
      <c r="D9" s="520"/>
      <c r="E9" s="520"/>
      <c r="F9" s="520"/>
      <c r="G9" s="521"/>
    </row>
    <row r="10" spans="1:7" ht="18" customHeight="1" x14ac:dyDescent="0.35">
      <c r="B10" s="511"/>
      <c r="C10" s="512"/>
      <c r="D10" s="512"/>
      <c r="E10" s="179"/>
      <c r="F10" s="179"/>
      <c r="G10" s="179"/>
    </row>
    <row r="11" spans="1:7" x14ac:dyDescent="0.25">
      <c r="C11" s="25"/>
      <c r="D11"/>
    </row>
    <row r="12" spans="1:7" x14ac:dyDescent="0.25">
      <c r="C12" s="16"/>
      <c r="D12"/>
    </row>
    <row r="13" spans="1:7" x14ac:dyDescent="0.25">
      <c r="C13" s="16"/>
      <c r="D13"/>
    </row>
    <row r="14" spans="1:7" x14ac:dyDescent="0.25">
      <c r="C14" s="16"/>
      <c r="D14"/>
    </row>
    <row r="15" spans="1:7" x14ac:dyDescent="0.25">
      <c r="C15" s="16"/>
      <c r="D15"/>
    </row>
    <row r="16" spans="1:7" x14ac:dyDescent="0.25">
      <c r="C16" s="16"/>
      <c r="D16"/>
    </row>
    <row r="17" spans="3:4" x14ac:dyDescent="0.25">
      <c r="C17" s="16"/>
      <c r="D17"/>
    </row>
    <row r="18" spans="3:4" x14ac:dyDescent="0.25">
      <c r="C18" s="16"/>
      <c r="D18"/>
    </row>
    <row r="19" spans="3:4" x14ac:dyDescent="0.25">
      <c r="C19" s="16"/>
      <c r="D19"/>
    </row>
    <row r="20" spans="3:4" x14ac:dyDescent="0.25">
      <c r="C20" s="16"/>
      <c r="D20"/>
    </row>
    <row r="21" spans="3:4" x14ac:dyDescent="0.25">
      <c r="C21" s="16"/>
      <c r="D21"/>
    </row>
    <row r="22" spans="3:4" x14ac:dyDescent="0.25">
      <c r="C22" s="16"/>
      <c r="D22"/>
    </row>
    <row r="23" spans="3:4" x14ac:dyDescent="0.25">
      <c r="C23" s="16"/>
      <c r="D23"/>
    </row>
    <row r="24" spans="3:4" x14ac:dyDescent="0.25">
      <c r="C24" s="16"/>
      <c r="D24"/>
    </row>
    <row r="25" spans="3:4" x14ac:dyDescent="0.25">
      <c r="C25" s="16"/>
      <c r="D25"/>
    </row>
    <row r="26" spans="3:4" x14ac:dyDescent="0.25">
      <c r="C26" s="16"/>
      <c r="D26"/>
    </row>
    <row r="27" spans="3:4" x14ac:dyDescent="0.25">
      <c r="C27" s="16"/>
      <c r="D27"/>
    </row>
    <row r="28" spans="3:4" x14ac:dyDescent="0.25">
      <c r="C28" s="16"/>
      <c r="D28"/>
    </row>
    <row r="29" spans="3:4" x14ac:dyDescent="0.25">
      <c r="C29" s="16"/>
      <c r="D29"/>
    </row>
    <row r="30" spans="3:4" x14ac:dyDescent="0.25">
      <c r="C30" s="16"/>
      <c r="D30"/>
    </row>
    <row r="31" spans="3:4" x14ac:dyDescent="0.25">
      <c r="C31" s="16"/>
      <c r="D31"/>
    </row>
    <row r="32" spans="3:4" x14ac:dyDescent="0.25">
      <c r="C32" s="16"/>
      <c r="D32"/>
    </row>
    <row r="33" spans="3:4" x14ac:dyDescent="0.25">
      <c r="C33" s="16"/>
      <c r="D33"/>
    </row>
    <row r="34" spans="3:4" x14ac:dyDescent="0.25">
      <c r="C34" s="16"/>
      <c r="D34"/>
    </row>
    <row r="35" spans="3:4" x14ac:dyDescent="0.25">
      <c r="C35" s="16"/>
      <c r="D35"/>
    </row>
    <row r="36" spans="3:4" x14ac:dyDescent="0.25">
      <c r="C36" s="25"/>
      <c r="D36"/>
    </row>
  </sheetData>
  <mergeCells count="10">
    <mergeCell ref="B10:D10"/>
    <mergeCell ref="B2:D2"/>
    <mergeCell ref="E3:G3"/>
    <mergeCell ref="C4:D4"/>
    <mergeCell ref="C5:D5"/>
    <mergeCell ref="C6:D6"/>
    <mergeCell ref="C7:D7"/>
    <mergeCell ref="C8:D8"/>
    <mergeCell ref="B9:G9"/>
    <mergeCell ref="B3:D3"/>
  </mergeCells>
  <hyperlinks>
    <hyperlink ref="A1" location="'Application Shortcuts'!A1" display="Application Section" xr:uid="{CE8CA660-D531-4BBF-84DF-69AC6866B5A0}"/>
    <hyperlink ref="B9" r:id="rId1" xr:uid="{23B1B09D-E53E-4FBE-88AB-2CD4FD70F345}"/>
  </hyperlinks>
  <pageMargins left="0.25" right="0.25" top="0.75" bottom="0.75" header="0.3" footer="0.3"/>
  <pageSetup scale="88" fitToHeight="0"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DCB15-F7F3-4EB0-AA2F-6F1C45913EC2}">
  <sheetPr>
    <tabColor rgb="FF7030A0"/>
    <pageSetUpPr fitToPage="1"/>
  </sheetPr>
  <dimension ref="A1:G35"/>
  <sheetViews>
    <sheetView topLeftCell="B2" zoomScale="90" zoomScaleNormal="90" workbookViewId="0">
      <selection activeCell="D22" sqref="D22"/>
    </sheetView>
  </sheetViews>
  <sheetFormatPr defaultRowHeight="15" x14ac:dyDescent="0.25"/>
  <cols>
    <col min="1" max="1" width="1.28515625" style="27" hidden="1" customWidth="1"/>
    <col min="2" max="2" width="5.42578125" style="259" customWidth="1"/>
    <col min="3" max="3" width="49.5703125" style="41" customWidth="1"/>
    <col min="4" max="4" width="49.140625" style="45" customWidth="1"/>
    <col min="5" max="5" width="76.7109375" customWidth="1"/>
    <col min="6" max="6" width="40.7109375" customWidth="1"/>
    <col min="7" max="7" width="34" customWidth="1"/>
  </cols>
  <sheetData>
    <row r="1" spans="1:7" s="256" customFormat="1" ht="15.75" hidden="1" x14ac:dyDescent="0.25">
      <c r="A1" s="255" t="s">
        <v>22</v>
      </c>
      <c r="B1" s="274"/>
      <c r="C1" s="262" t="s">
        <v>22</v>
      </c>
      <c r="D1" s="255"/>
      <c r="E1" s="257"/>
      <c r="F1" s="255"/>
      <c r="G1" s="255"/>
    </row>
    <row r="2" spans="1:7" s="232" customFormat="1" ht="16.5" thickBot="1" x14ac:dyDescent="0.3">
      <c r="A2" s="403"/>
      <c r="B2" s="513" t="s">
        <v>108</v>
      </c>
      <c r="C2" s="513"/>
      <c r="D2" s="513"/>
      <c r="E2" s="387" t="s">
        <v>161</v>
      </c>
      <c r="F2" s="387" t="s">
        <v>162</v>
      </c>
      <c r="G2" s="387" t="s">
        <v>163</v>
      </c>
    </row>
    <row r="3" spans="1:7" ht="39.6" customHeight="1" x14ac:dyDescent="0.25">
      <c r="A3" s="275"/>
      <c r="B3" s="528" t="s">
        <v>178</v>
      </c>
      <c r="C3" s="528"/>
      <c r="D3" s="528"/>
      <c r="E3" s="526" t="s">
        <v>165</v>
      </c>
      <c r="F3" s="526"/>
      <c r="G3" s="527"/>
    </row>
    <row r="4" spans="1:7" ht="60" x14ac:dyDescent="0.25">
      <c r="A4" s="352"/>
      <c r="B4" s="358">
        <v>1</v>
      </c>
      <c r="C4" s="529" t="s">
        <v>179</v>
      </c>
      <c r="D4" s="529"/>
      <c r="E4" s="388" t="s">
        <v>180</v>
      </c>
      <c r="F4" s="409"/>
      <c r="G4" s="409"/>
    </row>
    <row r="5" spans="1:7" ht="45" x14ac:dyDescent="0.25">
      <c r="A5" s="352"/>
      <c r="B5" s="358">
        <v>2</v>
      </c>
      <c r="C5" s="529" t="s">
        <v>181</v>
      </c>
      <c r="D5" s="529"/>
      <c r="E5" s="360" t="s">
        <v>182</v>
      </c>
      <c r="F5" s="409"/>
      <c r="G5" s="409"/>
    </row>
    <row r="6" spans="1:7" ht="90" x14ac:dyDescent="0.25">
      <c r="A6" s="352"/>
      <c r="B6" s="358">
        <v>3</v>
      </c>
      <c r="C6" s="529" t="s">
        <v>183</v>
      </c>
      <c r="D6" s="529"/>
      <c r="E6" s="388" t="s">
        <v>184</v>
      </c>
      <c r="F6" s="409"/>
      <c r="G6" s="409"/>
    </row>
    <row r="7" spans="1:7" ht="60" x14ac:dyDescent="0.25">
      <c r="A7" s="352"/>
      <c r="B7" s="358">
        <v>4</v>
      </c>
      <c r="C7" s="529" t="s">
        <v>185</v>
      </c>
      <c r="D7" s="529"/>
      <c r="E7" s="388" t="s">
        <v>186</v>
      </c>
      <c r="F7" s="409"/>
      <c r="G7" s="409"/>
    </row>
    <row r="8" spans="1:7" ht="81.599999999999994" customHeight="1" x14ac:dyDescent="0.25">
      <c r="A8" s="352"/>
      <c r="B8" s="358">
        <v>5</v>
      </c>
      <c r="C8" s="529" t="s">
        <v>187</v>
      </c>
      <c r="D8" s="529"/>
      <c r="E8" s="388" t="s">
        <v>188</v>
      </c>
      <c r="F8" s="409"/>
      <c r="G8" s="409"/>
    </row>
    <row r="9" spans="1:7" ht="18" customHeight="1" x14ac:dyDescent="0.35">
      <c r="B9" s="525"/>
      <c r="C9" s="512"/>
      <c r="D9" s="512"/>
      <c r="E9" s="179"/>
      <c r="F9" s="179"/>
      <c r="G9" s="179"/>
    </row>
    <row r="10" spans="1:7" x14ac:dyDescent="0.25">
      <c r="C10" s="25"/>
      <c r="D10"/>
    </row>
    <row r="11" spans="1:7" x14ac:dyDescent="0.25">
      <c r="C11" s="16"/>
      <c r="D11"/>
    </row>
    <row r="12" spans="1:7" x14ac:dyDescent="0.25">
      <c r="C12" s="16"/>
      <c r="D12"/>
    </row>
    <row r="13" spans="1:7" x14ac:dyDescent="0.25">
      <c r="C13" s="16"/>
      <c r="D13"/>
    </row>
    <row r="14" spans="1:7" x14ac:dyDescent="0.25">
      <c r="C14" s="16"/>
      <c r="D14"/>
    </row>
    <row r="15" spans="1:7" x14ac:dyDescent="0.25">
      <c r="C15" s="16"/>
      <c r="D15"/>
    </row>
    <row r="16" spans="1:7" x14ac:dyDescent="0.25">
      <c r="C16" s="16"/>
      <c r="D16"/>
    </row>
    <row r="17" spans="3:4" x14ac:dyDescent="0.25">
      <c r="C17" s="16"/>
      <c r="D17"/>
    </row>
    <row r="18" spans="3:4" x14ac:dyDescent="0.25">
      <c r="C18" s="16"/>
      <c r="D18"/>
    </row>
    <row r="19" spans="3:4" x14ac:dyDescent="0.25">
      <c r="C19" s="16"/>
      <c r="D19"/>
    </row>
    <row r="20" spans="3:4" x14ac:dyDescent="0.25">
      <c r="C20" s="16"/>
      <c r="D20"/>
    </row>
    <row r="21" spans="3:4" x14ac:dyDescent="0.25">
      <c r="C21" s="16"/>
      <c r="D21"/>
    </row>
    <row r="22" spans="3:4" x14ac:dyDescent="0.25">
      <c r="C22" s="16"/>
      <c r="D22"/>
    </row>
    <row r="23" spans="3:4" x14ac:dyDescent="0.25">
      <c r="C23" s="16"/>
      <c r="D23"/>
    </row>
    <row r="24" spans="3:4" x14ac:dyDescent="0.25">
      <c r="C24" s="16"/>
      <c r="D24"/>
    </row>
    <row r="25" spans="3:4" x14ac:dyDescent="0.25">
      <c r="C25" s="16"/>
      <c r="D25"/>
    </row>
    <row r="26" spans="3:4" x14ac:dyDescent="0.25">
      <c r="C26" s="16"/>
      <c r="D26"/>
    </row>
    <row r="27" spans="3:4" x14ac:dyDescent="0.25">
      <c r="C27" s="16"/>
      <c r="D27"/>
    </row>
    <row r="28" spans="3:4" x14ac:dyDescent="0.25">
      <c r="C28" s="16"/>
      <c r="D28"/>
    </row>
    <row r="29" spans="3:4" x14ac:dyDescent="0.25">
      <c r="C29" s="16"/>
      <c r="D29"/>
    </row>
    <row r="30" spans="3:4" x14ac:dyDescent="0.25">
      <c r="C30" s="16"/>
      <c r="D30"/>
    </row>
    <row r="31" spans="3:4" x14ac:dyDescent="0.25">
      <c r="C31" s="16"/>
      <c r="D31"/>
    </row>
    <row r="32" spans="3:4" x14ac:dyDescent="0.25">
      <c r="C32" s="16"/>
      <c r="D32"/>
    </row>
    <row r="33" spans="3:4" x14ac:dyDescent="0.25">
      <c r="C33" s="16"/>
      <c r="D33"/>
    </row>
    <row r="34" spans="3:4" x14ac:dyDescent="0.25">
      <c r="C34" s="16"/>
      <c r="D34"/>
    </row>
    <row r="35" spans="3:4" x14ac:dyDescent="0.25">
      <c r="C35" s="25"/>
      <c r="D35"/>
    </row>
  </sheetData>
  <mergeCells count="9">
    <mergeCell ref="B9:D9"/>
    <mergeCell ref="B2:D2"/>
    <mergeCell ref="E3:G3"/>
    <mergeCell ref="B3:D3"/>
    <mergeCell ref="C4:D4"/>
    <mergeCell ref="C5:D5"/>
    <mergeCell ref="C6:D6"/>
    <mergeCell ref="C7:D7"/>
    <mergeCell ref="C8:D8"/>
  </mergeCells>
  <hyperlinks>
    <hyperlink ref="A1" location="'Application Shortcuts'!A1" display="Application Section" xr:uid="{74E76A4D-4655-42A6-BF2F-602FE67F8373}"/>
  </hyperlinks>
  <pageMargins left="0.25" right="0.25" top="0.75" bottom="0.75" header="0.3" footer="0.3"/>
  <pageSetup scale="88"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E4B75-0CE9-4060-A68A-40CA417D258C}">
  <sheetPr>
    <tabColor rgb="FF7030A0"/>
    <pageSetUpPr fitToPage="1"/>
  </sheetPr>
  <dimension ref="A1:G1998"/>
  <sheetViews>
    <sheetView zoomScale="90" zoomScaleNormal="90" workbookViewId="0">
      <selection sqref="A1:D1"/>
    </sheetView>
  </sheetViews>
  <sheetFormatPr defaultRowHeight="15" x14ac:dyDescent="0.25"/>
  <cols>
    <col min="1" max="1" width="8.7109375" style="31" bestFit="1" customWidth="1"/>
    <col min="2" max="2" width="47.28515625" style="60" customWidth="1"/>
    <col min="3" max="3" width="38.28515625" style="47" bestFit="1" customWidth="1"/>
    <col min="4" max="4" width="32.85546875" style="46" customWidth="1"/>
    <col min="5" max="5" width="55" style="116" customWidth="1"/>
    <col min="6" max="6" width="34" customWidth="1"/>
    <col min="7" max="7" width="41" customWidth="1"/>
  </cols>
  <sheetData>
    <row r="1" spans="1:7" ht="16.5" thickBot="1" x14ac:dyDescent="0.3">
      <c r="A1" s="545" t="s">
        <v>22</v>
      </c>
      <c r="B1" s="545"/>
      <c r="C1" s="545"/>
      <c r="D1" s="546"/>
      <c r="E1" s="537"/>
      <c r="F1" s="537"/>
      <c r="G1" s="537"/>
    </row>
    <row r="2" spans="1:7" s="232" customFormat="1" ht="16.5" thickBot="1" x14ac:dyDescent="0.3">
      <c r="A2" s="539" t="s">
        <v>110</v>
      </c>
      <c r="B2" s="540"/>
      <c r="C2" s="540"/>
      <c r="D2" s="541"/>
      <c r="E2" s="414" t="s">
        <v>161</v>
      </c>
      <c r="F2" s="253" t="s">
        <v>162</v>
      </c>
      <c r="G2" s="254" t="s">
        <v>163</v>
      </c>
    </row>
    <row r="3" spans="1:7" ht="66.75" customHeight="1" thickBot="1" x14ac:dyDescent="0.3">
      <c r="A3" s="542" t="s">
        <v>189</v>
      </c>
      <c r="B3" s="543"/>
      <c r="C3" s="543"/>
      <c r="D3" s="544"/>
      <c r="E3" s="534" t="str">
        <f>'Consolidated SW Program'!E3</f>
        <v xml:space="preserve">To provide comprehensive answers to the queries in this section, utilize the questions and prompts in the adjacent column as a reference. This checklist is founded on the EGMS review criteria and is employed by OSSE Grant Specialists and Grant Managers to evaluate your LEA's ConApp. </v>
      </c>
      <c r="F3" s="535"/>
      <c r="G3" s="536"/>
    </row>
    <row r="4" spans="1:7" s="69" customFormat="1" ht="105" x14ac:dyDescent="0.25">
      <c r="A4" s="261" t="s">
        <v>190</v>
      </c>
      <c r="B4" s="324" t="s">
        <v>191</v>
      </c>
      <c r="C4" s="325" t="s">
        <v>192</v>
      </c>
      <c r="D4" s="350" t="s">
        <v>193</v>
      </c>
      <c r="E4" s="260"/>
      <c r="F4" s="326"/>
      <c r="G4" s="326"/>
    </row>
    <row r="5" spans="1:7" x14ac:dyDescent="0.25">
      <c r="A5" s="205">
        <v>1</v>
      </c>
      <c r="B5" s="137" t="s">
        <v>194</v>
      </c>
      <c r="C5" s="137"/>
      <c r="D5" s="137"/>
      <c r="E5" s="531" t="s">
        <v>195</v>
      </c>
      <c r="F5" s="258"/>
      <c r="G5" s="258"/>
    </row>
    <row r="6" spans="1:7" x14ac:dyDescent="0.25">
      <c r="A6" s="205">
        <v>2</v>
      </c>
      <c r="B6" s="137" t="s">
        <v>196</v>
      </c>
      <c r="C6" s="138"/>
      <c r="D6" s="139"/>
      <c r="E6" s="532"/>
      <c r="F6" s="258"/>
      <c r="G6" s="258"/>
    </row>
    <row r="7" spans="1:7" x14ac:dyDescent="0.25">
      <c r="A7" s="205">
        <v>3</v>
      </c>
      <c r="B7" s="137" t="s">
        <v>197</v>
      </c>
      <c r="C7" s="138"/>
      <c r="D7" s="139"/>
      <c r="E7" s="532"/>
      <c r="F7" s="258"/>
      <c r="G7" s="258"/>
    </row>
    <row r="8" spans="1:7" x14ac:dyDescent="0.25">
      <c r="A8" s="205">
        <v>4</v>
      </c>
      <c r="B8" s="137" t="s">
        <v>198</v>
      </c>
      <c r="C8" s="138"/>
      <c r="D8" s="139"/>
      <c r="E8" s="532"/>
      <c r="F8" s="258"/>
      <c r="G8" s="258"/>
    </row>
    <row r="9" spans="1:7" s="25" customFormat="1" x14ac:dyDescent="0.25">
      <c r="A9" s="205">
        <v>5</v>
      </c>
      <c r="B9" s="137" t="s">
        <v>199</v>
      </c>
      <c r="C9" s="138"/>
      <c r="D9" s="139"/>
      <c r="E9" s="532"/>
      <c r="F9" s="258"/>
      <c r="G9" s="258"/>
    </row>
    <row r="10" spans="1:7" s="25" customFormat="1" x14ac:dyDescent="0.25">
      <c r="A10" s="205">
        <v>6</v>
      </c>
      <c r="B10" s="137" t="s">
        <v>200</v>
      </c>
      <c r="C10" s="138"/>
      <c r="D10" s="139"/>
      <c r="E10" s="532"/>
      <c r="F10" s="258"/>
      <c r="G10" s="258"/>
    </row>
    <row r="11" spans="1:7" s="25" customFormat="1" x14ac:dyDescent="0.25">
      <c r="A11" s="205">
        <v>7</v>
      </c>
      <c r="B11" s="137" t="s">
        <v>201</v>
      </c>
      <c r="C11" s="138"/>
      <c r="D11" s="139"/>
      <c r="E11" s="532"/>
      <c r="F11" s="258"/>
      <c r="G11" s="258"/>
    </row>
    <row r="12" spans="1:7" s="25" customFormat="1" x14ac:dyDescent="0.25">
      <c r="A12" s="205">
        <v>8</v>
      </c>
      <c r="B12" s="137" t="s">
        <v>202</v>
      </c>
      <c r="C12" s="138"/>
      <c r="D12" s="139"/>
      <c r="E12" s="532"/>
      <c r="F12" s="258"/>
      <c r="G12" s="258"/>
    </row>
    <row r="13" spans="1:7" s="25" customFormat="1" x14ac:dyDescent="0.25">
      <c r="A13" s="205">
        <v>9</v>
      </c>
      <c r="B13" s="137" t="s">
        <v>203</v>
      </c>
      <c r="C13" s="138"/>
      <c r="D13" s="139"/>
      <c r="E13" s="532"/>
      <c r="F13" s="258"/>
      <c r="G13" s="258"/>
    </row>
    <row r="14" spans="1:7" s="25" customFormat="1" x14ac:dyDescent="0.25">
      <c r="A14" s="205">
        <v>10</v>
      </c>
      <c r="B14" s="137" t="s">
        <v>204</v>
      </c>
      <c r="C14" s="138"/>
      <c r="D14" s="139"/>
      <c r="E14" s="533"/>
      <c r="F14" s="258"/>
      <c r="G14" s="258"/>
    </row>
    <row r="15" spans="1:7" s="25" customFormat="1" ht="18.75" x14ac:dyDescent="0.3">
      <c r="A15" s="530"/>
      <c r="B15" s="511"/>
      <c r="C15" s="511"/>
      <c r="D15" s="538"/>
      <c r="E15" s="530"/>
      <c r="F15" s="511"/>
      <c r="G15" s="511"/>
    </row>
    <row r="16" spans="1:7" x14ac:dyDescent="0.25">
      <c r="B16" s="28"/>
      <c r="C16" s="76"/>
      <c r="D16" s="77"/>
    </row>
    <row r="17" spans="2:4" x14ac:dyDescent="0.25">
      <c r="B17" s="28"/>
      <c r="C17" s="76"/>
      <c r="D17" s="77"/>
    </row>
    <row r="18" spans="2:4" x14ac:dyDescent="0.25">
      <c r="B18" s="28"/>
      <c r="C18" s="76"/>
      <c r="D18" s="77"/>
    </row>
    <row r="19" spans="2:4" x14ac:dyDescent="0.25">
      <c r="B19" s="28"/>
      <c r="C19" s="76"/>
      <c r="D19" s="77"/>
    </row>
    <row r="20" spans="2:4" x14ac:dyDescent="0.25">
      <c r="B20" s="28"/>
      <c r="C20" s="76"/>
      <c r="D20" s="77"/>
    </row>
    <row r="21" spans="2:4" x14ac:dyDescent="0.25">
      <c r="B21" s="28"/>
      <c r="C21" s="76"/>
      <c r="D21" s="77"/>
    </row>
    <row r="22" spans="2:4" x14ac:dyDescent="0.25">
      <c r="B22" s="28"/>
      <c r="C22" s="76"/>
      <c r="D22" s="77"/>
    </row>
    <row r="23" spans="2:4" x14ac:dyDescent="0.25">
      <c r="B23" s="28"/>
      <c r="C23" s="76"/>
      <c r="D23" s="77"/>
    </row>
    <row r="24" spans="2:4" x14ac:dyDescent="0.25">
      <c r="B24" s="28"/>
      <c r="C24" s="76"/>
      <c r="D24" s="77"/>
    </row>
    <row r="25" spans="2:4" x14ac:dyDescent="0.25">
      <c r="B25" s="28"/>
      <c r="C25" s="76"/>
      <c r="D25" s="77"/>
    </row>
    <row r="26" spans="2:4" x14ac:dyDescent="0.25">
      <c r="B26" s="28"/>
      <c r="C26" s="76"/>
      <c r="D26" s="77"/>
    </row>
    <row r="27" spans="2:4" x14ac:dyDescent="0.25">
      <c r="B27" s="28"/>
      <c r="C27" s="76"/>
      <c r="D27" s="77"/>
    </row>
    <row r="28" spans="2:4" x14ac:dyDescent="0.25">
      <c r="B28" s="28"/>
      <c r="C28" s="76"/>
      <c r="D28" s="77" t="s">
        <v>205</v>
      </c>
    </row>
    <row r="29" spans="2:4" x14ac:dyDescent="0.25">
      <c r="B29" s="28"/>
      <c r="C29" s="76"/>
      <c r="D29" s="77"/>
    </row>
    <row r="30" spans="2:4" x14ac:dyDescent="0.25">
      <c r="B30" s="28"/>
      <c r="C30" s="76"/>
      <c r="D30" s="77"/>
    </row>
    <row r="31" spans="2:4" x14ac:dyDescent="0.25">
      <c r="B31" s="28"/>
      <c r="C31" s="76"/>
      <c r="D31" s="77"/>
    </row>
    <row r="32" spans="2:4" x14ac:dyDescent="0.25">
      <c r="B32" s="28"/>
      <c r="C32" s="76"/>
      <c r="D32" s="77"/>
    </row>
    <row r="33" spans="2:4" x14ac:dyDescent="0.25">
      <c r="B33" s="28"/>
      <c r="C33" s="76"/>
      <c r="D33" s="77"/>
    </row>
    <row r="34" spans="2:4" x14ac:dyDescent="0.25">
      <c r="B34" s="28"/>
      <c r="C34" s="76"/>
      <c r="D34" s="77"/>
    </row>
    <row r="35" spans="2:4" x14ac:dyDescent="0.25">
      <c r="B35" s="28"/>
      <c r="C35" s="76"/>
      <c r="D35" s="77"/>
    </row>
    <row r="36" spans="2:4" x14ac:dyDescent="0.25">
      <c r="B36" s="28"/>
      <c r="C36" s="76"/>
      <c r="D36" s="77"/>
    </row>
    <row r="37" spans="2:4" x14ac:dyDescent="0.25">
      <c r="B37" s="28"/>
      <c r="C37" s="76"/>
      <c r="D37" s="77"/>
    </row>
    <row r="38" spans="2:4" x14ac:dyDescent="0.25">
      <c r="B38" s="28"/>
      <c r="C38" s="76"/>
      <c r="D38" s="77"/>
    </row>
    <row r="39" spans="2:4" x14ac:dyDescent="0.25">
      <c r="B39" s="28"/>
      <c r="C39" s="76"/>
      <c r="D39" s="77"/>
    </row>
    <row r="40" spans="2:4" x14ac:dyDescent="0.25">
      <c r="B40" s="28"/>
      <c r="C40" s="76"/>
      <c r="D40" s="77"/>
    </row>
    <row r="41" spans="2:4" x14ac:dyDescent="0.25">
      <c r="B41" s="28"/>
      <c r="C41" s="76"/>
      <c r="D41" s="77"/>
    </row>
    <row r="42" spans="2:4" x14ac:dyDescent="0.25">
      <c r="B42" s="28"/>
      <c r="C42" s="76"/>
      <c r="D42" s="77"/>
    </row>
    <row r="43" spans="2:4" x14ac:dyDescent="0.25">
      <c r="B43" s="28"/>
      <c r="C43" s="76"/>
      <c r="D43" s="77"/>
    </row>
    <row r="44" spans="2:4" x14ac:dyDescent="0.25">
      <c r="B44" s="28"/>
      <c r="C44" s="76"/>
      <c r="D44" s="77"/>
    </row>
    <row r="45" spans="2:4" x14ac:dyDescent="0.25">
      <c r="B45" s="28"/>
      <c r="C45" s="76"/>
      <c r="D45" s="77"/>
    </row>
    <row r="46" spans="2:4" x14ac:dyDescent="0.25">
      <c r="B46" s="28"/>
      <c r="C46" s="76"/>
      <c r="D46" s="77"/>
    </row>
    <row r="47" spans="2:4" x14ac:dyDescent="0.25">
      <c r="B47" s="28"/>
      <c r="C47" s="76"/>
      <c r="D47" s="77"/>
    </row>
    <row r="48" spans="2:4" x14ac:dyDescent="0.25">
      <c r="B48" s="28"/>
      <c r="C48" s="76"/>
      <c r="D48" s="77"/>
    </row>
    <row r="49" spans="2:4" x14ac:dyDescent="0.25">
      <c r="B49" s="28"/>
      <c r="C49" s="76"/>
      <c r="D49" s="77"/>
    </row>
    <row r="50" spans="2:4" x14ac:dyDescent="0.25">
      <c r="B50" s="28"/>
      <c r="C50" s="76"/>
      <c r="D50" s="77"/>
    </row>
    <row r="51" spans="2:4" x14ac:dyDescent="0.25">
      <c r="B51" s="28"/>
      <c r="C51" s="76"/>
      <c r="D51" s="77"/>
    </row>
    <row r="52" spans="2:4" x14ac:dyDescent="0.25">
      <c r="B52" s="28"/>
      <c r="C52" s="76"/>
      <c r="D52" s="77"/>
    </row>
    <row r="53" spans="2:4" x14ac:dyDescent="0.25">
      <c r="B53" s="28"/>
      <c r="C53" s="76"/>
      <c r="D53" s="77"/>
    </row>
    <row r="54" spans="2:4" x14ac:dyDescent="0.25">
      <c r="B54" s="28"/>
      <c r="C54" s="76"/>
      <c r="D54" s="77"/>
    </row>
    <row r="55" spans="2:4" x14ac:dyDescent="0.25">
      <c r="B55" s="28"/>
      <c r="C55" s="76"/>
      <c r="D55" s="77"/>
    </row>
    <row r="56" spans="2:4" x14ac:dyDescent="0.25">
      <c r="B56" s="28"/>
      <c r="C56" s="76"/>
      <c r="D56" s="77"/>
    </row>
    <row r="57" spans="2:4" x14ac:dyDescent="0.25">
      <c r="B57" s="28"/>
      <c r="C57" s="76"/>
      <c r="D57" s="77"/>
    </row>
    <row r="58" spans="2:4" x14ac:dyDescent="0.25">
      <c r="B58" s="28"/>
      <c r="C58" s="76"/>
      <c r="D58" s="77"/>
    </row>
    <row r="59" spans="2:4" x14ac:dyDescent="0.25">
      <c r="B59" s="28"/>
      <c r="C59" s="76"/>
      <c r="D59" s="77"/>
    </row>
    <row r="60" spans="2:4" x14ac:dyDescent="0.25">
      <c r="B60" s="28"/>
      <c r="C60" s="76"/>
      <c r="D60" s="77"/>
    </row>
    <row r="61" spans="2:4" x14ac:dyDescent="0.25">
      <c r="B61" s="28"/>
      <c r="C61" s="76"/>
      <c r="D61" s="77"/>
    </row>
    <row r="62" spans="2:4" x14ac:dyDescent="0.25">
      <c r="B62" s="28"/>
      <c r="C62" s="76"/>
      <c r="D62" s="77"/>
    </row>
    <row r="63" spans="2:4" x14ac:dyDescent="0.25">
      <c r="B63" s="28"/>
      <c r="C63" s="76"/>
      <c r="D63" s="77"/>
    </row>
    <row r="64" spans="2:4" x14ac:dyDescent="0.25">
      <c r="B64" s="28"/>
      <c r="C64" s="76"/>
      <c r="D64" s="77"/>
    </row>
    <row r="65" spans="2:4" x14ac:dyDescent="0.25">
      <c r="B65" s="28"/>
      <c r="C65" s="76"/>
      <c r="D65" s="77"/>
    </row>
    <row r="66" spans="2:4" x14ac:dyDescent="0.25">
      <c r="B66" s="28"/>
      <c r="C66" s="76"/>
      <c r="D66" s="77"/>
    </row>
    <row r="67" spans="2:4" x14ac:dyDescent="0.25">
      <c r="B67" s="28"/>
      <c r="C67" s="76"/>
      <c r="D67" s="77"/>
    </row>
    <row r="68" spans="2:4" x14ac:dyDescent="0.25">
      <c r="B68" s="28"/>
      <c r="C68" s="76"/>
      <c r="D68" s="77"/>
    </row>
    <row r="69" spans="2:4" x14ac:dyDescent="0.25">
      <c r="B69" s="28"/>
      <c r="C69" s="76"/>
      <c r="D69" s="77"/>
    </row>
    <row r="70" spans="2:4" x14ac:dyDescent="0.25">
      <c r="B70" s="28"/>
      <c r="C70" s="76"/>
      <c r="D70" s="77"/>
    </row>
    <row r="71" spans="2:4" x14ac:dyDescent="0.25">
      <c r="B71" s="28"/>
      <c r="C71" s="76"/>
      <c r="D71" s="77"/>
    </row>
    <row r="72" spans="2:4" x14ac:dyDescent="0.25">
      <c r="B72" s="28"/>
      <c r="C72" s="76"/>
      <c r="D72" s="77"/>
    </row>
    <row r="73" spans="2:4" x14ac:dyDescent="0.25">
      <c r="B73" s="28"/>
      <c r="C73" s="76"/>
      <c r="D73" s="77"/>
    </row>
    <row r="74" spans="2:4" x14ac:dyDescent="0.25">
      <c r="B74" s="28"/>
      <c r="C74" s="76"/>
      <c r="D74" s="77"/>
    </row>
    <row r="75" spans="2:4" x14ac:dyDescent="0.25">
      <c r="B75" s="28"/>
      <c r="C75" s="76"/>
      <c r="D75" s="77"/>
    </row>
    <row r="76" spans="2:4" x14ac:dyDescent="0.25">
      <c r="B76" s="28"/>
      <c r="C76" s="76"/>
      <c r="D76" s="77"/>
    </row>
    <row r="77" spans="2:4" x14ac:dyDescent="0.25">
      <c r="B77" s="28"/>
      <c r="C77" s="76"/>
      <c r="D77" s="77"/>
    </row>
    <row r="78" spans="2:4" x14ac:dyDescent="0.25">
      <c r="B78" s="28"/>
      <c r="C78" s="76"/>
      <c r="D78" s="77"/>
    </row>
    <row r="79" spans="2:4" x14ac:dyDescent="0.25">
      <c r="B79" s="28"/>
      <c r="C79" s="76"/>
      <c r="D79" s="77"/>
    </row>
    <row r="80" spans="2:4" x14ac:dyDescent="0.25">
      <c r="B80" s="28"/>
      <c r="C80" s="76"/>
      <c r="D80" s="77"/>
    </row>
    <row r="81" spans="2:4" x14ac:dyDescent="0.25">
      <c r="B81" s="28"/>
      <c r="C81" s="76"/>
      <c r="D81" s="77"/>
    </row>
    <row r="82" spans="2:4" x14ac:dyDescent="0.25">
      <c r="B82" s="28"/>
      <c r="C82" s="76"/>
      <c r="D82" s="77"/>
    </row>
    <row r="83" spans="2:4" x14ac:dyDescent="0.25">
      <c r="B83" s="28"/>
      <c r="C83" s="76"/>
      <c r="D83" s="77"/>
    </row>
    <row r="84" spans="2:4" x14ac:dyDescent="0.25">
      <c r="B84" s="28"/>
      <c r="C84" s="76"/>
      <c r="D84" s="77"/>
    </row>
    <row r="85" spans="2:4" x14ac:dyDescent="0.25">
      <c r="B85" s="28"/>
      <c r="C85" s="76"/>
      <c r="D85" s="77"/>
    </row>
    <row r="86" spans="2:4" x14ac:dyDescent="0.25">
      <c r="B86" s="28"/>
      <c r="C86" s="76"/>
      <c r="D86" s="77"/>
    </row>
    <row r="87" spans="2:4" x14ac:dyDescent="0.25">
      <c r="B87" s="28"/>
      <c r="C87" s="76"/>
      <c r="D87" s="77"/>
    </row>
    <row r="88" spans="2:4" x14ac:dyDescent="0.25">
      <c r="B88" s="28"/>
      <c r="C88" s="76"/>
      <c r="D88" s="77"/>
    </row>
    <row r="89" spans="2:4" x14ac:dyDescent="0.25">
      <c r="B89" s="28"/>
      <c r="C89" s="76"/>
      <c r="D89" s="77"/>
    </row>
    <row r="90" spans="2:4" x14ac:dyDescent="0.25">
      <c r="B90" s="28"/>
      <c r="C90" s="76"/>
      <c r="D90" s="77"/>
    </row>
    <row r="91" spans="2:4" x14ac:dyDescent="0.25">
      <c r="B91" s="28"/>
      <c r="C91" s="76"/>
      <c r="D91" s="77"/>
    </row>
    <row r="92" spans="2:4" x14ac:dyDescent="0.25">
      <c r="B92" s="28"/>
      <c r="C92" s="76"/>
      <c r="D92" s="77"/>
    </row>
    <row r="93" spans="2:4" x14ac:dyDescent="0.25">
      <c r="B93" s="28"/>
      <c r="C93" s="76"/>
      <c r="D93" s="77"/>
    </row>
    <row r="94" spans="2:4" x14ac:dyDescent="0.25">
      <c r="B94" s="28"/>
      <c r="C94" s="76"/>
      <c r="D94" s="77"/>
    </row>
    <row r="95" spans="2:4" x14ac:dyDescent="0.25">
      <c r="B95" s="28"/>
      <c r="C95" s="76"/>
      <c r="D95" s="77"/>
    </row>
    <row r="96" spans="2:4" x14ac:dyDescent="0.25">
      <c r="B96" s="28"/>
      <c r="C96" s="76"/>
      <c r="D96" s="77"/>
    </row>
    <row r="97" spans="2:4" x14ac:dyDescent="0.25">
      <c r="B97" s="28"/>
      <c r="C97" s="76"/>
      <c r="D97" s="77"/>
    </row>
    <row r="98" spans="2:4" x14ac:dyDescent="0.25">
      <c r="B98" s="28"/>
      <c r="C98" s="76"/>
      <c r="D98" s="77"/>
    </row>
    <row r="99" spans="2:4" x14ac:dyDescent="0.25">
      <c r="B99" s="28"/>
      <c r="C99" s="76"/>
      <c r="D99" s="77"/>
    </row>
    <row r="100" spans="2:4" x14ac:dyDescent="0.25">
      <c r="B100" s="28"/>
      <c r="C100" s="76"/>
      <c r="D100" s="77"/>
    </row>
    <row r="101" spans="2:4" x14ac:dyDescent="0.25">
      <c r="B101" s="28"/>
      <c r="C101" s="76"/>
      <c r="D101" s="77"/>
    </row>
    <row r="102" spans="2:4" x14ac:dyDescent="0.25">
      <c r="B102" s="28"/>
      <c r="C102" s="76"/>
      <c r="D102" s="77"/>
    </row>
    <row r="103" spans="2:4" x14ac:dyDescent="0.25">
      <c r="B103" s="28"/>
      <c r="C103" s="76"/>
      <c r="D103" s="77"/>
    </row>
    <row r="104" spans="2:4" x14ac:dyDescent="0.25">
      <c r="B104" s="28"/>
      <c r="C104" s="76"/>
      <c r="D104" s="77"/>
    </row>
    <row r="105" spans="2:4" x14ac:dyDescent="0.25">
      <c r="B105" s="28"/>
      <c r="C105" s="76"/>
      <c r="D105" s="77"/>
    </row>
    <row r="106" spans="2:4" x14ac:dyDescent="0.25">
      <c r="B106" s="28"/>
      <c r="C106" s="76"/>
      <c r="D106" s="77"/>
    </row>
    <row r="107" spans="2:4" x14ac:dyDescent="0.25">
      <c r="B107" s="28"/>
      <c r="C107" s="76"/>
      <c r="D107" s="77"/>
    </row>
    <row r="108" spans="2:4" x14ac:dyDescent="0.25">
      <c r="B108" s="28"/>
      <c r="C108" s="76"/>
      <c r="D108" s="77"/>
    </row>
    <row r="109" spans="2:4" x14ac:dyDescent="0.25">
      <c r="B109" s="28"/>
      <c r="C109" s="76"/>
      <c r="D109" s="77"/>
    </row>
    <row r="110" spans="2:4" x14ac:dyDescent="0.25">
      <c r="B110" s="28"/>
      <c r="C110" s="76"/>
      <c r="D110" s="77"/>
    </row>
    <row r="111" spans="2:4" x14ac:dyDescent="0.25">
      <c r="B111" s="28"/>
      <c r="C111" s="76"/>
      <c r="D111" s="77"/>
    </row>
    <row r="112" spans="2:4" x14ac:dyDescent="0.25">
      <c r="B112" s="28"/>
      <c r="C112" s="76"/>
      <c r="D112" s="77"/>
    </row>
    <row r="113" spans="2:4" x14ac:dyDescent="0.25">
      <c r="B113" s="28"/>
      <c r="C113" s="76"/>
      <c r="D113" s="77"/>
    </row>
    <row r="114" spans="2:4" x14ac:dyDescent="0.25">
      <c r="B114" s="28"/>
      <c r="C114" s="76"/>
      <c r="D114" s="77"/>
    </row>
    <row r="115" spans="2:4" x14ac:dyDescent="0.25">
      <c r="B115" s="28"/>
      <c r="C115" s="76"/>
      <c r="D115" s="77"/>
    </row>
    <row r="116" spans="2:4" x14ac:dyDescent="0.25">
      <c r="B116" s="28"/>
      <c r="C116" s="76"/>
      <c r="D116" s="77"/>
    </row>
    <row r="117" spans="2:4" x14ac:dyDescent="0.25">
      <c r="B117" s="28"/>
      <c r="C117" s="76"/>
      <c r="D117" s="77"/>
    </row>
    <row r="118" spans="2:4" x14ac:dyDescent="0.25">
      <c r="B118" s="28"/>
      <c r="C118" s="76"/>
      <c r="D118" s="77"/>
    </row>
    <row r="119" spans="2:4" x14ac:dyDescent="0.25">
      <c r="B119" s="28"/>
      <c r="C119" s="76"/>
      <c r="D119" s="77"/>
    </row>
    <row r="120" spans="2:4" x14ac:dyDescent="0.25">
      <c r="B120" s="28"/>
      <c r="C120" s="76"/>
      <c r="D120" s="77"/>
    </row>
    <row r="121" spans="2:4" x14ac:dyDescent="0.25">
      <c r="B121" s="28"/>
      <c r="C121" s="76"/>
      <c r="D121" s="77"/>
    </row>
    <row r="122" spans="2:4" x14ac:dyDescent="0.25">
      <c r="B122" s="28"/>
      <c r="C122" s="76"/>
      <c r="D122" s="77"/>
    </row>
    <row r="123" spans="2:4" x14ac:dyDescent="0.25">
      <c r="B123" s="28"/>
      <c r="C123" s="76"/>
      <c r="D123" s="77"/>
    </row>
    <row r="124" spans="2:4" x14ac:dyDescent="0.25">
      <c r="B124" s="28"/>
      <c r="C124" s="76"/>
      <c r="D124" s="77"/>
    </row>
    <row r="125" spans="2:4" x14ac:dyDescent="0.25">
      <c r="B125" s="28"/>
      <c r="C125" s="76"/>
      <c r="D125" s="77"/>
    </row>
    <row r="126" spans="2:4" x14ac:dyDescent="0.25">
      <c r="B126" s="28"/>
      <c r="C126" s="76"/>
      <c r="D126" s="77"/>
    </row>
    <row r="127" spans="2:4" x14ac:dyDescent="0.25">
      <c r="B127" s="28"/>
      <c r="C127" s="76"/>
      <c r="D127" s="77"/>
    </row>
    <row r="128" spans="2:4" x14ac:dyDescent="0.25">
      <c r="B128" s="28"/>
      <c r="C128" s="76"/>
      <c r="D128" s="77"/>
    </row>
    <row r="129" spans="2:4" x14ac:dyDescent="0.25">
      <c r="B129" s="28"/>
      <c r="C129" s="76"/>
      <c r="D129" s="77"/>
    </row>
    <row r="130" spans="2:4" x14ac:dyDescent="0.25">
      <c r="B130" s="28"/>
      <c r="C130" s="76"/>
      <c r="D130" s="77"/>
    </row>
    <row r="131" spans="2:4" x14ac:dyDescent="0.25">
      <c r="B131" s="28"/>
      <c r="C131" s="76"/>
      <c r="D131" s="77"/>
    </row>
    <row r="132" spans="2:4" x14ac:dyDescent="0.25">
      <c r="B132" s="28"/>
      <c r="C132" s="76"/>
      <c r="D132" s="77"/>
    </row>
    <row r="133" spans="2:4" x14ac:dyDescent="0.25">
      <c r="B133" s="28"/>
      <c r="C133" s="76"/>
      <c r="D133" s="77"/>
    </row>
    <row r="134" spans="2:4" x14ac:dyDescent="0.25">
      <c r="B134" s="28"/>
      <c r="C134" s="76"/>
      <c r="D134" s="77"/>
    </row>
    <row r="135" spans="2:4" x14ac:dyDescent="0.25">
      <c r="B135" s="28"/>
      <c r="C135" s="76"/>
      <c r="D135" s="77"/>
    </row>
    <row r="136" spans="2:4" x14ac:dyDescent="0.25">
      <c r="B136" s="28"/>
      <c r="C136" s="76"/>
      <c r="D136" s="77"/>
    </row>
    <row r="137" spans="2:4" x14ac:dyDescent="0.25">
      <c r="B137" s="28"/>
      <c r="C137" s="76"/>
      <c r="D137" s="77"/>
    </row>
    <row r="138" spans="2:4" x14ac:dyDescent="0.25">
      <c r="B138" s="28"/>
      <c r="C138" s="76"/>
      <c r="D138" s="77"/>
    </row>
    <row r="139" spans="2:4" x14ac:dyDescent="0.25">
      <c r="B139" s="28"/>
      <c r="C139" s="76"/>
      <c r="D139" s="77"/>
    </row>
    <row r="140" spans="2:4" x14ac:dyDescent="0.25">
      <c r="B140" s="28"/>
      <c r="C140" s="76"/>
      <c r="D140" s="77"/>
    </row>
    <row r="141" spans="2:4" x14ac:dyDescent="0.25">
      <c r="B141" s="28"/>
      <c r="C141" s="76"/>
      <c r="D141" s="77"/>
    </row>
    <row r="142" spans="2:4" x14ac:dyDescent="0.25">
      <c r="B142" s="28"/>
      <c r="C142" s="76"/>
      <c r="D142" s="77"/>
    </row>
    <row r="143" spans="2:4" x14ac:dyDescent="0.25">
      <c r="B143" s="28"/>
      <c r="C143" s="76"/>
      <c r="D143" s="77"/>
    </row>
    <row r="144" spans="2:4" x14ac:dyDescent="0.25">
      <c r="B144" s="28"/>
      <c r="C144" s="76"/>
      <c r="D144" s="77"/>
    </row>
    <row r="145" spans="2:4" x14ac:dyDescent="0.25">
      <c r="B145" s="28"/>
      <c r="C145" s="76"/>
      <c r="D145" s="77"/>
    </row>
    <row r="146" spans="2:4" x14ac:dyDescent="0.25">
      <c r="B146" s="28"/>
      <c r="C146" s="76"/>
      <c r="D146" s="77"/>
    </row>
    <row r="147" spans="2:4" x14ac:dyDescent="0.25">
      <c r="B147" s="28"/>
      <c r="C147" s="76"/>
      <c r="D147" s="77"/>
    </row>
    <row r="148" spans="2:4" x14ac:dyDescent="0.25">
      <c r="B148" s="28"/>
      <c r="C148" s="76"/>
      <c r="D148" s="77"/>
    </row>
    <row r="149" spans="2:4" x14ac:dyDescent="0.25">
      <c r="B149" s="28"/>
      <c r="C149" s="76"/>
      <c r="D149" s="77"/>
    </row>
    <row r="150" spans="2:4" x14ac:dyDescent="0.25">
      <c r="B150" s="28"/>
      <c r="C150" s="76"/>
      <c r="D150" s="77"/>
    </row>
    <row r="151" spans="2:4" x14ac:dyDescent="0.25">
      <c r="B151" s="28"/>
      <c r="C151" s="76"/>
      <c r="D151" s="77"/>
    </row>
    <row r="152" spans="2:4" x14ac:dyDescent="0.25">
      <c r="B152" s="28"/>
      <c r="C152" s="76"/>
      <c r="D152" s="77"/>
    </row>
    <row r="153" spans="2:4" x14ac:dyDescent="0.25">
      <c r="B153" s="28"/>
      <c r="C153" s="76"/>
      <c r="D153" s="77"/>
    </row>
    <row r="154" spans="2:4" x14ac:dyDescent="0.25">
      <c r="B154" s="28"/>
      <c r="C154" s="76"/>
      <c r="D154" s="77"/>
    </row>
    <row r="155" spans="2:4" x14ac:dyDescent="0.25">
      <c r="B155" s="28"/>
      <c r="C155" s="76"/>
      <c r="D155" s="77"/>
    </row>
    <row r="156" spans="2:4" x14ac:dyDescent="0.25">
      <c r="B156" s="28"/>
      <c r="C156" s="76"/>
      <c r="D156" s="77"/>
    </row>
    <row r="157" spans="2:4" x14ac:dyDescent="0.25">
      <c r="B157" s="28"/>
      <c r="C157" s="76"/>
      <c r="D157" s="77"/>
    </row>
    <row r="158" spans="2:4" x14ac:dyDescent="0.25">
      <c r="B158" s="28"/>
      <c r="C158" s="76"/>
      <c r="D158" s="77"/>
    </row>
    <row r="159" spans="2:4" x14ac:dyDescent="0.25">
      <c r="B159" s="28"/>
      <c r="C159" s="76"/>
      <c r="D159" s="77"/>
    </row>
    <row r="160" spans="2:4" x14ac:dyDescent="0.25">
      <c r="B160" s="28"/>
      <c r="C160" s="76"/>
      <c r="D160" s="77"/>
    </row>
    <row r="161" spans="2:4" x14ac:dyDescent="0.25">
      <c r="B161" s="28"/>
      <c r="C161" s="76"/>
      <c r="D161" s="77"/>
    </row>
    <row r="162" spans="2:4" x14ac:dyDescent="0.25">
      <c r="B162" s="28"/>
      <c r="C162" s="76"/>
      <c r="D162" s="77"/>
    </row>
    <row r="163" spans="2:4" x14ac:dyDescent="0.25">
      <c r="B163" s="28"/>
      <c r="C163" s="76"/>
      <c r="D163" s="77"/>
    </row>
    <row r="164" spans="2:4" x14ac:dyDescent="0.25">
      <c r="B164" s="28"/>
      <c r="C164" s="76"/>
      <c r="D164" s="77"/>
    </row>
    <row r="165" spans="2:4" x14ac:dyDescent="0.25">
      <c r="B165" s="28"/>
      <c r="C165" s="76"/>
      <c r="D165" s="77"/>
    </row>
    <row r="166" spans="2:4" x14ac:dyDescent="0.25">
      <c r="B166" s="28"/>
      <c r="C166" s="76"/>
      <c r="D166" s="77"/>
    </row>
    <row r="167" spans="2:4" x14ac:dyDescent="0.25">
      <c r="B167" s="28"/>
      <c r="C167" s="76"/>
      <c r="D167" s="77"/>
    </row>
    <row r="168" spans="2:4" x14ac:dyDescent="0.25">
      <c r="B168" s="28"/>
      <c r="C168" s="76"/>
      <c r="D168" s="77"/>
    </row>
    <row r="169" spans="2:4" x14ac:dyDescent="0.25">
      <c r="B169" s="28"/>
      <c r="C169" s="76"/>
      <c r="D169" s="77"/>
    </row>
    <row r="170" spans="2:4" x14ac:dyDescent="0.25">
      <c r="B170" s="28"/>
      <c r="C170" s="76"/>
      <c r="D170" s="77"/>
    </row>
    <row r="171" spans="2:4" x14ac:dyDescent="0.25">
      <c r="B171" s="28"/>
      <c r="C171" s="76"/>
      <c r="D171" s="77"/>
    </row>
    <row r="172" spans="2:4" x14ac:dyDescent="0.25">
      <c r="B172" s="28"/>
      <c r="C172" s="76"/>
      <c r="D172" s="77"/>
    </row>
    <row r="173" spans="2:4" x14ac:dyDescent="0.25">
      <c r="B173" s="28"/>
      <c r="C173" s="76"/>
      <c r="D173" s="77"/>
    </row>
    <row r="174" spans="2:4" x14ac:dyDescent="0.25">
      <c r="B174" s="28"/>
      <c r="C174" s="76"/>
      <c r="D174" s="77"/>
    </row>
    <row r="175" spans="2:4" x14ac:dyDescent="0.25">
      <c r="B175" s="28"/>
      <c r="C175" s="76"/>
      <c r="D175" s="77"/>
    </row>
    <row r="176" spans="2:4" x14ac:dyDescent="0.25">
      <c r="B176" s="28"/>
      <c r="C176" s="76"/>
      <c r="D176" s="77"/>
    </row>
    <row r="177" spans="2:4" x14ac:dyDescent="0.25">
      <c r="B177" s="28"/>
      <c r="C177" s="76"/>
      <c r="D177" s="77"/>
    </row>
    <row r="178" spans="2:4" x14ac:dyDescent="0.25">
      <c r="B178" s="28"/>
      <c r="C178" s="76"/>
      <c r="D178" s="77"/>
    </row>
    <row r="179" spans="2:4" x14ac:dyDescent="0.25">
      <c r="B179" s="28"/>
      <c r="C179" s="76"/>
      <c r="D179" s="77"/>
    </row>
    <row r="180" spans="2:4" x14ac:dyDescent="0.25">
      <c r="B180" s="28"/>
      <c r="C180" s="76"/>
      <c r="D180" s="77"/>
    </row>
    <row r="181" spans="2:4" x14ac:dyDescent="0.25">
      <c r="B181" s="28"/>
      <c r="C181" s="76"/>
      <c r="D181" s="77"/>
    </row>
    <row r="182" spans="2:4" x14ac:dyDescent="0.25">
      <c r="B182" s="28"/>
      <c r="C182" s="76"/>
      <c r="D182" s="77"/>
    </row>
    <row r="183" spans="2:4" x14ac:dyDescent="0.25">
      <c r="B183" s="28"/>
      <c r="C183" s="76"/>
      <c r="D183" s="77"/>
    </row>
    <row r="184" spans="2:4" x14ac:dyDescent="0.25">
      <c r="B184" s="28"/>
      <c r="C184" s="76"/>
      <c r="D184" s="77"/>
    </row>
    <row r="185" spans="2:4" x14ac:dyDescent="0.25">
      <c r="B185" s="28"/>
      <c r="C185" s="76"/>
      <c r="D185" s="77"/>
    </row>
    <row r="186" spans="2:4" x14ac:dyDescent="0.25">
      <c r="B186" s="28"/>
      <c r="C186" s="76"/>
      <c r="D186" s="77"/>
    </row>
    <row r="187" spans="2:4" x14ac:dyDescent="0.25">
      <c r="B187" s="28"/>
      <c r="C187" s="76"/>
      <c r="D187" s="77"/>
    </row>
    <row r="188" spans="2:4" x14ac:dyDescent="0.25">
      <c r="B188" s="28"/>
      <c r="C188" s="76"/>
      <c r="D188" s="77"/>
    </row>
    <row r="189" spans="2:4" x14ac:dyDescent="0.25">
      <c r="B189" s="28"/>
      <c r="C189" s="76"/>
      <c r="D189" s="77"/>
    </row>
    <row r="190" spans="2:4" x14ac:dyDescent="0.25">
      <c r="B190" s="28"/>
      <c r="C190" s="76"/>
      <c r="D190" s="77"/>
    </row>
    <row r="191" spans="2:4" x14ac:dyDescent="0.25">
      <c r="B191" s="28"/>
      <c r="C191" s="76"/>
      <c r="D191" s="77"/>
    </row>
    <row r="192" spans="2:4" x14ac:dyDescent="0.25">
      <c r="B192" s="28"/>
      <c r="C192" s="76"/>
      <c r="D192" s="77"/>
    </row>
    <row r="193" spans="2:4" x14ac:dyDescent="0.25">
      <c r="B193" s="28"/>
      <c r="C193" s="76"/>
      <c r="D193" s="77"/>
    </row>
    <row r="194" spans="2:4" x14ac:dyDescent="0.25">
      <c r="B194" s="28"/>
      <c r="C194" s="76"/>
      <c r="D194" s="77"/>
    </row>
    <row r="195" spans="2:4" x14ac:dyDescent="0.25">
      <c r="B195" s="28"/>
      <c r="C195" s="76"/>
      <c r="D195" s="77"/>
    </row>
    <row r="196" spans="2:4" x14ac:dyDescent="0.25">
      <c r="B196" s="28"/>
      <c r="C196" s="76"/>
      <c r="D196" s="77"/>
    </row>
    <row r="197" spans="2:4" x14ac:dyDescent="0.25">
      <c r="B197" s="28"/>
      <c r="C197" s="76"/>
      <c r="D197" s="77"/>
    </row>
    <row r="198" spans="2:4" x14ac:dyDescent="0.25">
      <c r="B198" s="28"/>
      <c r="C198" s="76"/>
      <c r="D198" s="77"/>
    </row>
    <row r="199" spans="2:4" x14ac:dyDescent="0.25">
      <c r="B199" s="28"/>
      <c r="C199" s="76"/>
      <c r="D199" s="77"/>
    </row>
    <row r="200" spans="2:4" x14ac:dyDescent="0.25">
      <c r="B200" s="28"/>
      <c r="C200" s="76"/>
      <c r="D200" s="77"/>
    </row>
    <row r="201" spans="2:4" x14ac:dyDescent="0.25">
      <c r="B201" s="28"/>
      <c r="C201" s="76"/>
      <c r="D201" s="77"/>
    </row>
    <row r="202" spans="2:4" x14ac:dyDescent="0.25">
      <c r="B202" s="28"/>
      <c r="C202" s="76"/>
      <c r="D202" s="77"/>
    </row>
    <row r="203" spans="2:4" x14ac:dyDescent="0.25">
      <c r="B203" s="28"/>
      <c r="C203" s="76"/>
      <c r="D203" s="77"/>
    </row>
    <row r="204" spans="2:4" x14ac:dyDescent="0.25">
      <c r="B204" s="28"/>
      <c r="C204" s="76"/>
      <c r="D204" s="77"/>
    </row>
    <row r="205" spans="2:4" x14ac:dyDescent="0.25">
      <c r="B205" s="28"/>
      <c r="C205" s="76"/>
      <c r="D205" s="77"/>
    </row>
    <row r="206" spans="2:4" x14ac:dyDescent="0.25">
      <c r="B206" s="28"/>
      <c r="C206" s="76"/>
      <c r="D206" s="77"/>
    </row>
    <row r="207" spans="2:4" x14ac:dyDescent="0.25">
      <c r="B207" s="28"/>
      <c r="C207" s="76"/>
      <c r="D207" s="77"/>
    </row>
    <row r="208" spans="2:4" x14ac:dyDescent="0.25">
      <c r="B208" s="28"/>
      <c r="C208" s="76"/>
      <c r="D208" s="77"/>
    </row>
    <row r="209" spans="2:4" x14ac:dyDescent="0.25">
      <c r="B209" s="28"/>
      <c r="C209" s="76"/>
      <c r="D209" s="77"/>
    </row>
    <row r="210" spans="2:4" x14ac:dyDescent="0.25">
      <c r="B210" s="28"/>
      <c r="C210" s="76"/>
      <c r="D210" s="77"/>
    </row>
    <row r="211" spans="2:4" x14ac:dyDescent="0.25">
      <c r="B211" s="28"/>
      <c r="C211" s="76"/>
      <c r="D211" s="77"/>
    </row>
    <row r="212" spans="2:4" x14ac:dyDescent="0.25">
      <c r="B212" s="28"/>
      <c r="C212" s="76"/>
      <c r="D212" s="77"/>
    </row>
    <row r="213" spans="2:4" x14ac:dyDescent="0.25">
      <c r="B213" s="28"/>
      <c r="C213" s="76"/>
      <c r="D213" s="77"/>
    </row>
    <row r="214" spans="2:4" x14ac:dyDescent="0.25">
      <c r="B214" s="28"/>
      <c r="C214" s="76"/>
      <c r="D214" s="77"/>
    </row>
    <row r="215" spans="2:4" x14ac:dyDescent="0.25">
      <c r="B215" s="28"/>
      <c r="C215" s="76"/>
      <c r="D215" s="77"/>
    </row>
    <row r="216" spans="2:4" x14ac:dyDescent="0.25">
      <c r="B216" s="28"/>
      <c r="C216" s="76"/>
      <c r="D216" s="77"/>
    </row>
    <row r="217" spans="2:4" x14ac:dyDescent="0.25">
      <c r="B217" s="28"/>
      <c r="C217" s="76"/>
      <c r="D217" s="77"/>
    </row>
    <row r="218" spans="2:4" x14ac:dyDescent="0.25">
      <c r="B218" s="28"/>
      <c r="C218" s="76"/>
      <c r="D218" s="77"/>
    </row>
    <row r="219" spans="2:4" x14ac:dyDescent="0.25">
      <c r="B219" s="28"/>
      <c r="C219" s="76"/>
      <c r="D219" s="77"/>
    </row>
    <row r="220" spans="2:4" x14ac:dyDescent="0.25">
      <c r="B220" s="28"/>
      <c r="C220" s="76"/>
      <c r="D220" s="77"/>
    </row>
    <row r="221" spans="2:4" x14ac:dyDescent="0.25">
      <c r="B221" s="28"/>
      <c r="C221" s="76"/>
      <c r="D221" s="77"/>
    </row>
    <row r="222" spans="2:4" x14ac:dyDescent="0.25">
      <c r="B222" s="28"/>
      <c r="C222" s="76"/>
      <c r="D222" s="77"/>
    </row>
    <row r="223" spans="2:4" x14ac:dyDescent="0.25">
      <c r="B223" s="28"/>
      <c r="C223" s="76"/>
      <c r="D223" s="77"/>
    </row>
    <row r="224" spans="2:4" x14ac:dyDescent="0.25">
      <c r="B224" s="28"/>
      <c r="C224" s="76"/>
      <c r="D224" s="77"/>
    </row>
    <row r="225" spans="2:4" x14ac:dyDescent="0.25">
      <c r="B225" s="28"/>
      <c r="C225" s="76"/>
      <c r="D225" s="77"/>
    </row>
    <row r="226" spans="2:4" x14ac:dyDescent="0.25">
      <c r="B226" s="28"/>
      <c r="C226" s="76"/>
      <c r="D226" s="77"/>
    </row>
    <row r="227" spans="2:4" x14ac:dyDescent="0.25">
      <c r="B227" s="28"/>
      <c r="C227" s="76"/>
      <c r="D227" s="77"/>
    </row>
    <row r="228" spans="2:4" x14ac:dyDescent="0.25">
      <c r="B228" s="28"/>
      <c r="C228" s="76"/>
      <c r="D228" s="77"/>
    </row>
    <row r="229" spans="2:4" x14ac:dyDescent="0.25">
      <c r="B229" s="28"/>
      <c r="C229" s="76"/>
      <c r="D229" s="77"/>
    </row>
    <row r="230" spans="2:4" x14ac:dyDescent="0.25">
      <c r="B230" s="28"/>
      <c r="C230" s="76"/>
      <c r="D230" s="77"/>
    </row>
    <row r="231" spans="2:4" x14ac:dyDescent="0.25">
      <c r="B231" s="28"/>
      <c r="C231" s="76"/>
      <c r="D231" s="77"/>
    </row>
    <row r="232" spans="2:4" x14ac:dyDescent="0.25">
      <c r="B232" s="28"/>
      <c r="C232" s="76"/>
      <c r="D232" s="77"/>
    </row>
    <row r="233" spans="2:4" x14ac:dyDescent="0.25">
      <c r="B233" s="28"/>
      <c r="C233" s="76"/>
      <c r="D233" s="77"/>
    </row>
    <row r="234" spans="2:4" x14ac:dyDescent="0.25">
      <c r="B234" s="28"/>
      <c r="C234" s="76"/>
      <c r="D234" s="77"/>
    </row>
    <row r="235" spans="2:4" x14ac:dyDescent="0.25">
      <c r="B235" s="28"/>
      <c r="C235" s="76"/>
      <c r="D235" s="77"/>
    </row>
    <row r="236" spans="2:4" x14ac:dyDescent="0.25">
      <c r="B236" s="28"/>
      <c r="C236" s="76"/>
      <c r="D236" s="77"/>
    </row>
    <row r="237" spans="2:4" x14ac:dyDescent="0.25">
      <c r="B237" s="28"/>
      <c r="C237" s="76"/>
      <c r="D237" s="77"/>
    </row>
    <row r="238" spans="2:4" x14ac:dyDescent="0.25">
      <c r="B238" s="28"/>
      <c r="C238" s="76"/>
      <c r="D238" s="77"/>
    </row>
    <row r="239" spans="2:4" x14ac:dyDescent="0.25">
      <c r="B239" s="28"/>
      <c r="C239" s="76"/>
      <c r="D239" s="77"/>
    </row>
    <row r="240" spans="2:4" x14ac:dyDescent="0.25">
      <c r="B240" s="28"/>
      <c r="C240" s="76"/>
      <c r="D240" s="77"/>
    </row>
    <row r="241" spans="2:4" x14ac:dyDescent="0.25">
      <c r="B241" s="28"/>
      <c r="C241" s="76"/>
      <c r="D241" s="77"/>
    </row>
    <row r="242" spans="2:4" x14ac:dyDescent="0.25">
      <c r="B242" s="28"/>
      <c r="C242" s="76"/>
      <c r="D242" s="77"/>
    </row>
    <row r="243" spans="2:4" x14ac:dyDescent="0.25">
      <c r="B243" s="28"/>
      <c r="C243" s="76"/>
      <c r="D243" s="77"/>
    </row>
    <row r="244" spans="2:4" x14ac:dyDescent="0.25">
      <c r="B244" s="28"/>
      <c r="C244" s="76"/>
      <c r="D244" s="77"/>
    </row>
    <row r="245" spans="2:4" x14ac:dyDescent="0.25">
      <c r="B245" s="28"/>
      <c r="C245" s="76"/>
      <c r="D245" s="77"/>
    </row>
    <row r="246" spans="2:4" x14ac:dyDescent="0.25">
      <c r="B246" s="28"/>
      <c r="C246" s="76"/>
      <c r="D246" s="77"/>
    </row>
    <row r="247" spans="2:4" x14ac:dyDescent="0.25">
      <c r="B247" s="28"/>
      <c r="C247" s="76"/>
      <c r="D247" s="77"/>
    </row>
    <row r="248" spans="2:4" x14ac:dyDescent="0.25">
      <c r="B248" s="28"/>
      <c r="C248" s="76"/>
      <c r="D248" s="77"/>
    </row>
    <row r="249" spans="2:4" x14ac:dyDescent="0.25">
      <c r="B249" s="28"/>
      <c r="C249" s="76"/>
      <c r="D249" s="77"/>
    </row>
    <row r="250" spans="2:4" x14ac:dyDescent="0.25">
      <c r="B250" s="28"/>
      <c r="C250" s="76"/>
      <c r="D250" s="77"/>
    </row>
    <row r="251" spans="2:4" x14ac:dyDescent="0.25">
      <c r="B251" s="28"/>
      <c r="C251" s="76"/>
      <c r="D251" s="77"/>
    </row>
    <row r="252" spans="2:4" x14ac:dyDescent="0.25">
      <c r="B252" s="28"/>
      <c r="C252" s="76"/>
      <c r="D252" s="77"/>
    </row>
    <row r="253" spans="2:4" x14ac:dyDescent="0.25">
      <c r="B253" s="28"/>
      <c r="C253" s="76"/>
      <c r="D253" s="77"/>
    </row>
    <row r="254" spans="2:4" x14ac:dyDescent="0.25">
      <c r="B254" s="28"/>
      <c r="C254" s="76"/>
      <c r="D254" s="77"/>
    </row>
    <row r="255" spans="2:4" x14ac:dyDescent="0.25">
      <c r="B255" s="28"/>
      <c r="C255" s="76"/>
      <c r="D255" s="77"/>
    </row>
    <row r="256" spans="2:4" x14ac:dyDescent="0.25">
      <c r="B256" s="28"/>
      <c r="C256" s="76"/>
      <c r="D256" s="77"/>
    </row>
    <row r="257" spans="2:4" x14ac:dyDescent="0.25">
      <c r="B257" s="28"/>
      <c r="C257" s="76"/>
      <c r="D257" s="77"/>
    </row>
    <row r="258" spans="2:4" x14ac:dyDescent="0.25">
      <c r="B258" s="28"/>
      <c r="C258" s="76"/>
      <c r="D258" s="77"/>
    </row>
    <row r="259" spans="2:4" x14ac:dyDescent="0.25">
      <c r="B259" s="28"/>
      <c r="C259" s="76"/>
      <c r="D259" s="77"/>
    </row>
    <row r="260" spans="2:4" x14ac:dyDescent="0.25">
      <c r="B260" s="28"/>
      <c r="C260" s="76"/>
      <c r="D260" s="77"/>
    </row>
    <row r="261" spans="2:4" x14ac:dyDescent="0.25">
      <c r="B261" s="28"/>
      <c r="C261" s="76"/>
      <c r="D261" s="77"/>
    </row>
    <row r="262" spans="2:4" x14ac:dyDescent="0.25">
      <c r="B262" s="28"/>
      <c r="C262" s="76"/>
      <c r="D262" s="77"/>
    </row>
    <row r="263" spans="2:4" x14ac:dyDescent="0.25">
      <c r="B263" s="28"/>
      <c r="C263" s="76"/>
      <c r="D263" s="77"/>
    </row>
    <row r="264" spans="2:4" x14ac:dyDescent="0.25">
      <c r="B264" s="28"/>
      <c r="C264" s="76"/>
      <c r="D264" s="77"/>
    </row>
    <row r="265" spans="2:4" x14ac:dyDescent="0.25">
      <c r="B265" s="28"/>
      <c r="C265" s="76"/>
      <c r="D265" s="77"/>
    </row>
    <row r="266" spans="2:4" x14ac:dyDescent="0.25">
      <c r="B266" s="28"/>
      <c r="C266" s="76"/>
      <c r="D266" s="77"/>
    </row>
    <row r="267" spans="2:4" x14ac:dyDescent="0.25">
      <c r="B267" s="28"/>
      <c r="C267" s="76"/>
      <c r="D267" s="77"/>
    </row>
    <row r="268" spans="2:4" x14ac:dyDescent="0.25">
      <c r="B268" s="28"/>
      <c r="C268" s="76"/>
      <c r="D268" s="77"/>
    </row>
    <row r="269" spans="2:4" x14ac:dyDescent="0.25">
      <c r="B269" s="28"/>
      <c r="C269" s="76"/>
      <c r="D269" s="77"/>
    </row>
    <row r="270" spans="2:4" x14ac:dyDescent="0.25">
      <c r="B270" s="28"/>
      <c r="C270" s="76"/>
      <c r="D270" s="77"/>
    </row>
    <row r="271" spans="2:4" x14ac:dyDescent="0.25">
      <c r="B271" s="28"/>
      <c r="C271" s="76"/>
      <c r="D271" s="77"/>
    </row>
    <row r="272" spans="2:4" x14ac:dyDescent="0.25">
      <c r="B272" s="28"/>
      <c r="C272" s="76"/>
      <c r="D272" s="77"/>
    </row>
    <row r="273" spans="2:4" x14ac:dyDescent="0.25">
      <c r="B273" s="28"/>
      <c r="C273" s="76"/>
      <c r="D273" s="77"/>
    </row>
    <row r="274" spans="2:4" x14ac:dyDescent="0.25">
      <c r="B274" s="28"/>
      <c r="C274" s="76"/>
      <c r="D274" s="77"/>
    </row>
    <row r="275" spans="2:4" x14ac:dyDescent="0.25">
      <c r="B275" s="28"/>
      <c r="C275" s="76"/>
      <c r="D275" s="77"/>
    </row>
    <row r="276" spans="2:4" x14ac:dyDescent="0.25">
      <c r="B276" s="28"/>
      <c r="C276" s="76"/>
      <c r="D276" s="77"/>
    </row>
    <row r="277" spans="2:4" x14ac:dyDescent="0.25">
      <c r="B277" s="28"/>
      <c r="C277" s="76"/>
      <c r="D277" s="77"/>
    </row>
    <row r="278" spans="2:4" x14ac:dyDescent="0.25">
      <c r="B278" s="28"/>
      <c r="C278" s="76"/>
      <c r="D278" s="77"/>
    </row>
    <row r="279" spans="2:4" x14ac:dyDescent="0.25">
      <c r="B279" s="28"/>
      <c r="C279" s="76"/>
      <c r="D279" s="77"/>
    </row>
    <row r="280" spans="2:4" x14ac:dyDescent="0.25">
      <c r="B280" s="28"/>
      <c r="C280" s="76"/>
      <c r="D280" s="77"/>
    </row>
    <row r="281" spans="2:4" x14ac:dyDescent="0.25">
      <c r="B281" s="28"/>
      <c r="C281" s="76"/>
      <c r="D281" s="77"/>
    </row>
    <row r="282" spans="2:4" x14ac:dyDescent="0.25">
      <c r="B282" s="28"/>
      <c r="C282" s="76"/>
      <c r="D282" s="77"/>
    </row>
    <row r="283" spans="2:4" x14ac:dyDescent="0.25">
      <c r="B283" s="28"/>
      <c r="C283" s="76"/>
      <c r="D283" s="77"/>
    </row>
    <row r="284" spans="2:4" x14ac:dyDescent="0.25">
      <c r="B284" s="28"/>
      <c r="C284" s="76"/>
      <c r="D284" s="77"/>
    </row>
    <row r="285" spans="2:4" x14ac:dyDescent="0.25">
      <c r="B285" s="28"/>
      <c r="C285" s="76"/>
      <c r="D285" s="77"/>
    </row>
    <row r="286" spans="2:4" x14ac:dyDescent="0.25">
      <c r="B286" s="28"/>
      <c r="C286" s="76"/>
      <c r="D286" s="77"/>
    </row>
    <row r="287" spans="2:4" x14ac:dyDescent="0.25">
      <c r="B287" s="28"/>
      <c r="C287" s="76"/>
      <c r="D287" s="77"/>
    </row>
    <row r="288" spans="2:4" x14ac:dyDescent="0.25">
      <c r="B288" s="28"/>
      <c r="C288" s="76"/>
      <c r="D288" s="77"/>
    </row>
    <row r="289" spans="2:4" x14ac:dyDescent="0.25">
      <c r="B289" s="28"/>
      <c r="C289" s="76"/>
      <c r="D289" s="77"/>
    </row>
    <row r="290" spans="2:4" x14ac:dyDescent="0.25">
      <c r="B290" s="28"/>
      <c r="C290" s="76"/>
      <c r="D290" s="77"/>
    </row>
    <row r="291" spans="2:4" x14ac:dyDescent="0.25">
      <c r="B291" s="28"/>
      <c r="C291" s="76"/>
      <c r="D291" s="77"/>
    </row>
    <row r="292" spans="2:4" x14ac:dyDescent="0.25">
      <c r="B292" s="28"/>
      <c r="C292" s="76"/>
      <c r="D292" s="77"/>
    </row>
    <row r="293" spans="2:4" x14ac:dyDescent="0.25">
      <c r="B293" s="28"/>
      <c r="C293" s="76"/>
      <c r="D293" s="77"/>
    </row>
    <row r="294" spans="2:4" x14ac:dyDescent="0.25">
      <c r="B294" s="28"/>
      <c r="C294" s="76"/>
      <c r="D294" s="77"/>
    </row>
    <row r="295" spans="2:4" x14ac:dyDescent="0.25">
      <c r="B295" s="28"/>
      <c r="C295" s="76"/>
      <c r="D295" s="77"/>
    </row>
    <row r="296" spans="2:4" x14ac:dyDescent="0.25">
      <c r="B296" s="28"/>
      <c r="C296" s="76"/>
      <c r="D296" s="77"/>
    </row>
    <row r="297" spans="2:4" x14ac:dyDescent="0.25">
      <c r="B297" s="28"/>
      <c r="C297" s="76"/>
      <c r="D297" s="77"/>
    </row>
    <row r="298" spans="2:4" x14ac:dyDescent="0.25">
      <c r="B298" s="28"/>
      <c r="C298" s="76"/>
      <c r="D298" s="77"/>
    </row>
    <row r="299" spans="2:4" x14ac:dyDescent="0.25">
      <c r="B299" s="28"/>
      <c r="C299" s="76"/>
      <c r="D299" s="77"/>
    </row>
    <row r="300" spans="2:4" x14ac:dyDescent="0.25">
      <c r="B300" s="28"/>
      <c r="C300" s="76"/>
      <c r="D300" s="77"/>
    </row>
    <row r="301" spans="2:4" x14ac:dyDescent="0.25">
      <c r="B301" s="28"/>
      <c r="C301" s="76"/>
      <c r="D301" s="77"/>
    </row>
    <row r="302" spans="2:4" x14ac:dyDescent="0.25">
      <c r="B302" s="28"/>
      <c r="C302" s="76"/>
      <c r="D302" s="77"/>
    </row>
    <row r="303" spans="2:4" x14ac:dyDescent="0.25">
      <c r="B303" s="28"/>
      <c r="C303" s="76"/>
      <c r="D303" s="77"/>
    </row>
    <row r="304" spans="2:4" x14ac:dyDescent="0.25">
      <c r="B304" s="28"/>
      <c r="C304" s="76"/>
      <c r="D304" s="77"/>
    </row>
    <row r="305" spans="2:4" x14ac:dyDescent="0.25">
      <c r="B305" s="28"/>
      <c r="C305" s="76"/>
      <c r="D305" s="77"/>
    </row>
    <row r="306" spans="2:4" x14ac:dyDescent="0.25">
      <c r="B306" s="28"/>
      <c r="C306" s="76"/>
      <c r="D306" s="77"/>
    </row>
    <row r="307" spans="2:4" x14ac:dyDescent="0.25">
      <c r="B307" s="28"/>
      <c r="C307" s="76"/>
      <c r="D307" s="77"/>
    </row>
    <row r="308" spans="2:4" x14ac:dyDescent="0.25">
      <c r="B308" s="28"/>
      <c r="C308" s="76"/>
      <c r="D308" s="77"/>
    </row>
    <row r="309" spans="2:4" x14ac:dyDescent="0.25">
      <c r="B309" s="28"/>
      <c r="C309" s="76"/>
      <c r="D309" s="77"/>
    </row>
    <row r="310" spans="2:4" x14ac:dyDescent="0.25">
      <c r="B310" s="28"/>
      <c r="C310" s="76"/>
      <c r="D310" s="77"/>
    </row>
    <row r="311" spans="2:4" x14ac:dyDescent="0.25">
      <c r="B311" s="28"/>
      <c r="C311" s="76"/>
      <c r="D311" s="77"/>
    </row>
    <row r="312" spans="2:4" x14ac:dyDescent="0.25">
      <c r="B312" s="28"/>
      <c r="C312" s="76"/>
      <c r="D312" s="77"/>
    </row>
    <row r="313" spans="2:4" x14ac:dyDescent="0.25">
      <c r="B313" s="28"/>
      <c r="C313" s="76"/>
      <c r="D313" s="77"/>
    </row>
    <row r="314" spans="2:4" x14ac:dyDescent="0.25">
      <c r="B314" s="28"/>
      <c r="C314" s="76"/>
      <c r="D314" s="77"/>
    </row>
    <row r="315" spans="2:4" x14ac:dyDescent="0.25">
      <c r="B315" s="28"/>
      <c r="C315" s="76"/>
      <c r="D315" s="77"/>
    </row>
    <row r="316" spans="2:4" x14ac:dyDescent="0.25">
      <c r="B316" s="28"/>
      <c r="C316" s="76"/>
      <c r="D316" s="77"/>
    </row>
    <row r="317" spans="2:4" x14ac:dyDescent="0.25">
      <c r="B317" s="28"/>
      <c r="C317" s="76"/>
      <c r="D317" s="77"/>
    </row>
    <row r="318" spans="2:4" x14ac:dyDescent="0.25">
      <c r="B318" s="28"/>
      <c r="C318" s="76"/>
      <c r="D318" s="77"/>
    </row>
    <row r="319" spans="2:4" x14ac:dyDescent="0.25">
      <c r="B319" s="28"/>
      <c r="C319" s="76"/>
      <c r="D319" s="77"/>
    </row>
    <row r="320" spans="2:4" x14ac:dyDescent="0.25">
      <c r="B320" s="28"/>
      <c r="C320" s="76"/>
      <c r="D320" s="77"/>
    </row>
    <row r="321" spans="2:4" x14ac:dyDescent="0.25">
      <c r="B321" s="28"/>
      <c r="C321" s="76"/>
      <c r="D321" s="77"/>
    </row>
    <row r="322" spans="2:4" x14ac:dyDescent="0.25">
      <c r="B322" s="28"/>
      <c r="C322" s="76"/>
      <c r="D322" s="77"/>
    </row>
    <row r="323" spans="2:4" x14ac:dyDescent="0.25">
      <c r="B323" s="28"/>
      <c r="C323" s="76"/>
      <c r="D323" s="77"/>
    </row>
    <row r="324" spans="2:4" x14ac:dyDescent="0.25">
      <c r="B324" s="28"/>
      <c r="C324" s="76"/>
      <c r="D324" s="77"/>
    </row>
    <row r="325" spans="2:4" x14ac:dyDescent="0.25">
      <c r="B325" s="28"/>
      <c r="C325" s="76"/>
      <c r="D325" s="77"/>
    </row>
    <row r="326" spans="2:4" x14ac:dyDescent="0.25">
      <c r="B326" s="28"/>
      <c r="C326" s="76"/>
      <c r="D326" s="77"/>
    </row>
    <row r="327" spans="2:4" x14ac:dyDescent="0.25">
      <c r="B327" s="28"/>
      <c r="C327" s="76"/>
      <c r="D327" s="77"/>
    </row>
    <row r="328" spans="2:4" x14ac:dyDescent="0.25">
      <c r="B328" s="28"/>
      <c r="C328" s="76"/>
      <c r="D328" s="77"/>
    </row>
    <row r="329" spans="2:4" x14ac:dyDescent="0.25">
      <c r="B329" s="28"/>
      <c r="C329" s="76"/>
      <c r="D329" s="77"/>
    </row>
    <row r="330" spans="2:4" x14ac:dyDescent="0.25">
      <c r="B330" s="28"/>
      <c r="C330" s="76"/>
      <c r="D330" s="77"/>
    </row>
    <row r="331" spans="2:4" x14ac:dyDescent="0.25">
      <c r="B331" s="28"/>
      <c r="C331" s="76"/>
      <c r="D331" s="77"/>
    </row>
    <row r="332" spans="2:4" x14ac:dyDescent="0.25">
      <c r="B332" s="28"/>
      <c r="C332" s="76"/>
      <c r="D332" s="77"/>
    </row>
    <row r="333" spans="2:4" x14ac:dyDescent="0.25">
      <c r="B333" s="28"/>
      <c r="C333" s="76"/>
      <c r="D333" s="77"/>
    </row>
    <row r="334" spans="2:4" x14ac:dyDescent="0.25">
      <c r="B334" s="28"/>
      <c r="C334" s="76"/>
      <c r="D334" s="77"/>
    </row>
    <row r="335" spans="2:4" x14ac:dyDescent="0.25">
      <c r="B335" s="28"/>
      <c r="C335" s="76"/>
      <c r="D335" s="77"/>
    </row>
    <row r="336" spans="2:4" x14ac:dyDescent="0.25">
      <c r="B336" s="28"/>
      <c r="C336" s="76"/>
      <c r="D336" s="77"/>
    </row>
    <row r="337" spans="2:4" x14ac:dyDescent="0.25">
      <c r="B337" s="28"/>
      <c r="C337" s="76"/>
      <c r="D337" s="77"/>
    </row>
    <row r="338" spans="2:4" x14ac:dyDescent="0.25">
      <c r="B338" s="28"/>
      <c r="C338" s="76"/>
      <c r="D338" s="77"/>
    </row>
    <row r="339" spans="2:4" x14ac:dyDescent="0.25">
      <c r="B339" s="28"/>
      <c r="C339" s="76"/>
      <c r="D339" s="77"/>
    </row>
    <row r="340" spans="2:4" x14ac:dyDescent="0.25">
      <c r="B340" s="28"/>
      <c r="C340" s="76"/>
      <c r="D340" s="77"/>
    </row>
    <row r="341" spans="2:4" x14ac:dyDescent="0.25">
      <c r="B341" s="28"/>
      <c r="C341" s="76"/>
      <c r="D341" s="77"/>
    </row>
    <row r="342" spans="2:4" x14ac:dyDescent="0.25">
      <c r="B342" s="28"/>
      <c r="C342" s="76"/>
      <c r="D342" s="77"/>
    </row>
    <row r="343" spans="2:4" x14ac:dyDescent="0.25">
      <c r="B343" s="28"/>
      <c r="C343" s="76"/>
      <c r="D343" s="77"/>
    </row>
    <row r="344" spans="2:4" x14ac:dyDescent="0.25">
      <c r="B344" s="28"/>
      <c r="C344" s="76"/>
      <c r="D344" s="77"/>
    </row>
    <row r="345" spans="2:4" x14ac:dyDescent="0.25">
      <c r="B345" s="28"/>
      <c r="C345" s="76"/>
      <c r="D345" s="77"/>
    </row>
    <row r="346" spans="2:4" x14ac:dyDescent="0.25">
      <c r="B346" s="28"/>
      <c r="C346" s="76"/>
      <c r="D346" s="77"/>
    </row>
    <row r="347" spans="2:4" x14ac:dyDescent="0.25">
      <c r="B347" s="28"/>
      <c r="C347" s="76"/>
      <c r="D347" s="77"/>
    </row>
    <row r="348" spans="2:4" x14ac:dyDescent="0.25">
      <c r="B348" s="28"/>
      <c r="C348" s="76"/>
      <c r="D348" s="77"/>
    </row>
    <row r="349" spans="2:4" x14ac:dyDescent="0.25">
      <c r="B349" s="28"/>
      <c r="C349" s="76"/>
      <c r="D349" s="77"/>
    </row>
    <row r="350" spans="2:4" x14ac:dyDescent="0.25">
      <c r="B350" s="28"/>
      <c r="C350" s="76"/>
      <c r="D350" s="77"/>
    </row>
    <row r="351" spans="2:4" x14ac:dyDescent="0.25">
      <c r="B351" s="28"/>
      <c r="C351" s="76"/>
      <c r="D351" s="77"/>
    </row>
    <row r="352" spans="2:4" x14ac:dyDescent="0.25">
      <c r="B352" s="28"/>
      <c r="C352" s="76"/>
      <c r="D352" s="77"/>
    </row>
    <row r="353" spans="2:4" x14ac:dyDescent="0.25">
      <c r="B353" s="28"/>
      <c r="C353" s="76"/>
      <c r="D353" s="77"/>
    </row>
    <row r="354" spans="2:4" x14ac:dyDescent="0.25">
      <c r="B354" s="28"/>
      <c r="C354" s="76"/>
      <c r="D354" s="77"/>
    </row>
    <row r="355" spans="2:4" x14ac:dyDescent="0.25">
      <c r="B355" s="28"/>
      <c r="C355" s="76"/>
      <c r="D355" s="77"/>
    </row>
    <row r="356" spans="2:4" x14ac:dyDescent="0.25">
      <c r="B356" s="28"/>
      <c r="C356" s="76"/>
      <c r="D356" s="77"/>
    </row>
    <row r="357" spans="2:4" x14ac:dyDescent="0.25">
      <c r="B357" s="28"/>
      <c r="C357" s="76"/>
      <c r="D357" s="77"/>
    </row>
    <row r="358" spans="2:4" x14ac:dyDescent="0.25">
      <c r="B358" s="28"/>
      <c r="C358" s="76"/>
      <c r="D358" s="77"/>
    </row>
    <row r="359" spans="2:4" x14ac:dyDescent="0.25">
      <c r="B359" s="28"/>
      <c r="C359" s="76"/>
      <c r="D359" s="77"/>
    </row>
    <row r="360" spans="2:4" x14ac:dyDescent="0.25">
      <c r="B360" s="28"/>
      <c r="C360" s="76"/>
      <c r="D360" s="77"/>
    </row>
    <row r="361" spans="2:4" x14ac:dyDescent="0.25">
      <c r="B361" s="28"/>
      <c r="C361" s="76"/>
      <c r="D361" s="77"/>
    </row>
    <row r="362" spans="2:4" x14ac:dyDescent="0.25">
      <c r="B362" s="28"/>
      <c r="C362" s="76"/>
      <c r="D362" s="77"/>
    </row>
    <row r="363" spans="2:4" x14ac:dyDescent="0.25">
      <c r="B363" s="28"/>
      <c r="C363" s="76"/>
      <c r="D363" s="77"/>
    </row>
    <row r="364" spans="2:4" x14ac:dyDescent="0.25">
      <c r="B364" s="28"/>
      <c r="C364" s="76"/>
      <c r="D364" s="77"/>
    </row>
    <row r="365" spans="2:4" x14ac:dyDescent="0.25">
      <c r="B365" s="28"/>
      <c r="C365" s="76"/>
      <c r="D365" s="77"/>
    </row>
    <row r="366" spans="2:4" x14ac:dyDescent="0.25">
      <c r="B366" s="28"/>
      <c r="C366" s="76"/>
      <c r="D366" s="77"/>
    </row>
    <row r="367" spans="2:4" x14ac:dyDescent="0.25">
      <c r="B367" s="28"/>
      <c r="C367" s="76"/>
      <c r="D367" s="77"/>
    </row>
    <row r="368" spans="2:4" x14ac:dyDescent="0.25">
      <c r="B368" s="28"/>
      <c r="C368" s="76"/>
      <c r="D368" s="77"/>
    </row>
    <row r="369" spans="2:4" x14ac:dyDescent="0.25">
      <c r="B369" s="28"/>
      <c r="C369" s="76"/>
      <c r="D369" s="77"/>
    </row>
    <row r="370" spans="2:4" x14ac:dyDescent="0.25">
      <c r="B370" s="28"/>
      <c r="C370" s="76"/>
      <c r="D370" s="77"/>
    </row>
    <row r="371" spans="2:4" x14ac:dyDescent="0.25">
      <c r="B371" s="28"/>
      <c r="C371" s="76"/>
      <c r="D371" s="77"/>
    </row>
    <row r="372" spans="2:4" x14ac:dyDescent="0.25">
      <c r="B372" s="28"/>
      <c r="C372" s="76"/>
      <c r="D372" s="77"/>
    </row>
    <row r="373" spans="2:4" x14ac:dyDescent="0.25">
      <c r="B373" s="28"/>
      <c r="C373" s="76"/>
      <c r="D373" s="77"/>
    </row>
    <row r="374" spans="2:4" x14ac:dyDescent="0.25">
      <c r="B374" s="28"/>
      <c r="C374" s="76"/>
      <c r="D374" s="77"/>
    </row>
    <row r="375" spans="2:4" x14ac:dyDescent="0.25">
      <c r="B375" s="28"/>
      <c r="C375" s="76"/>
      <c r="D375" s="77"/>
    </row>
    <row r="376" spans="2:4" x14ac:dyDescent="0.25">
      <c r="B376" s="28"/>
      <c r="C376" s="76"/>
      <c r="D376" s="77"/>
    </row>
    <row r="377" spans="2:4" x14ac:dyDescent="0.25">
      <c r="B377" s="28"/>
      <c r="C377" s="76"/>
      <c r="D377" s="77"/>
    </row>
    <row r="378" spans="2:4" x14ac:dyDescent="0.25">
      <c r="B378" s="28"/>
      <c r="C378" s="76"/>
      <c r="D378" s="77"/>
    </row>
    <row r="379" spans="2:4" x14ac:dyDescent="0.25">
      <c r="B379" s="28"/>
      <c r="C379" s="76"/>
      <c r="D379" s="77"/>
    </row>
    <row r="380" spans="2:4" x14ac:dyDescent="0.25">
      <c r="B380" s="28"/>
      <c r="C380" s="76"/>
      <c r="D380" s="77"/>
    </row>
    <row r="381" spans="2:4" x14ac:dyDescent="0.25">
      <c r="B381" s="28"/>
      <c r="C381" s="76"/>
      <c r="D381" s="77"/>
    </row>
    <row r="382" spans="2:4" x14ac:dyDescent="0.25">
      <c r="B382" s="28"/>
      <c r="C382" s="76"/>
      <c r="D382" s="77"/>
    </row>
    <row r="383" spans="2:4" x14ac:dyDescent="0.25">
      <c r="B383" s="28"/>
      <c r="C383" s="76"/>
      <c r="D383" s="77"/>
    </row>
    <row r="384" spans="2:4" x14ac:dyDescent="0.25">
      <c r="B384" s="28"/>
      <c r="C384" s="76"/>
      <c r="D384" s="77"/>
    </row>
    <row r="385" spans="2:4" x14ac:dyDescent="0.25">
      <c r="B385" s="28"/>
      <c r="C385" s="76"/>
      <c r="D385" s="77"/>
    </row>
    <row r="386" spans="2:4" x14ac:dyDescent="0.25">
      <c r="B386" s="28"/>
      <c r="C386" s="76"/>
      <c r="D386" s="77"/>
    </row>
    <row r="387" spans="2:4" x14ac:dyDescent="0.25">
      <c r="B387" s="28"/>
      <c r="C387" s="76"/>
      <c r="D387" s="77"/>
    </row>
    <row r="388" spans="2:4" x14ac:dyDescent="0.25">
      <c r="B388" s="28"/>
      <c r="C388" s="76"/>
      <c r="D388" s="77"/>
    </row>
    <row r="389" spans="2:4" x14ac:dyDescent="0.25">
      <c r="B389" s="28"/>
      <c r="C389" s="76"/>
      <c r="D389" s="77"/>
    </row>
    <row r="390" spans="2:4" x14ac:dyDescent="0.25">
      <c r="B390" s="28"/>
      <c r="C390" s="76"/>
      <c r="D390" s="77"/>
    </row>
    <row r="391" spans="2:4" x14ac:dyDescent="0.25">
      <c r="B391" s="28"/>
      <c r="C391" s="76"/>
      <c r="D391" s="77"/>
    </row>
    <row r="392" spans="2:4" x14ac:dyDescent="0.25">
      <c r="B392" s="28"/>
      <c r="C392" s="76"/>
      <c r="D392" s="77"/>
    </row>
    <row r="393" spans="2:4" x14ac:dyDescent="0.25">
      <c r="B393" s="28"/>
      <c r="C393" s="76"/>
      <c r="D393" s="77"/>
    </row>
    <row r="394" spans="2:4" x14ac:dyDescent="0.25">
      <c r="B394" s="28"/>
      <c r="C394" s="76"/>
      <c r="D394" s="77"/>
    </row>
    <row r="395" spans="2:4" x14ac:dyDescent="0.25">
      <c r="B395" s="28"/>
      <c r="C395" s="76"/>
      <c r="D395" s="77"/>
    </row>
    <row r="396" spans="2:4" x14ac:dyDescent="0.25">
      <c r="B396" s="28"/>
      <c r="C396" s="76"/>
      <c r="D396" s="77"/>
    </row>
    <row r="397" spans="2:4" x14ac:dyDescent="0.25">
      <c r="B397" s="28"/>
      <c r="C397" s="76"/>
      <c r="D397" s="77"/>
    </row>
    <row r="398" spans="2:4" x14ac:dyDescent="0.25">
      <c r="B398" s="28"/>
      <c r="C398" s="76"/>
      <c r="D398" s="77"/>
    </row>
    <row r="399" spans="2:4" x14ac:dyDescent="0.25">
      <c r="B399" s="28"/>
      <c r="C399" s="76"/>
      <c r="D399" s="77"/>
    </row>
    <row r="400" spans="2:4" x14ac:dyDescent="0.25">
      <c r="B400" s="28"/>
      <c r="C400" s="76"/>
      <c r="D400" s="77"/>
    </row>
    <row r="401" spans="2:4" x14ac:dyDescent="0.25">
      <c r="B401" s="28"/>
      <c r="C401" s="76"/>
      <c r="D401" s="77"/>
    </row>
    <row r="402" spans="2:4" x14ac:dyDescent="0.25">
      <c r="B402" s="28"/>
      <c r="C402" s="76"/>
      <c r="D402" s="77"/>
    </row>
    <row r="403" spans="2:4" x14ac:dyDescent="0.25">
      <c r="B403" s="28"/>
      <c r="C403" s="76"/>
      <c r="D403" s="77"/>
    </row>
    <row r="404" spans="2:4" x14ac:dyDescent="0.25">
      <c r="B404" s="28"/>
      <c r="C404" s="76"/>
      <c r="D404" s="77"/>
    </row>
    <row r="405" spans="2:4" x14ac:dyDescent="0.25">
      <c r="B405" s="28"/>
      <c r="C405" s="76"/>
      <c r="D405" s="77"/>
    </row>
    <row r="406" spans="2:4" x14ac:dyDescent="0.25">
      <c r="B406" s="28"/>
      <c r="C406" s="76"/>
      <c r="D406" s="77"/>
    </row>
    <row r="407" spans="2:4" x14ac:dyDescent="0.25">
      <c r="B407" s="28"/>
      <c r="C407" s="76"/>
      <c r="D407" s="77"/>
    </row>
    <row r="408" spans="2:4" x14ac:dyDescent="0.25">
      <c r="B408" s="28"/>
      <c r="C408" s="76"/>
      <c r="D408" s="77"/>
    </row>
    <row r="409" spans="2:4" x14ac:dyDescent="0.25">
      <c r="B409" s="28"/>
      <c r="C409" s="76"/>
      <c r="D409" s="77"/>
    </row>
    <row r="410" spans="2:4" x14ac:dyDescent="0.25">
      <c r="B410" s="28"/>
      <c r="C410" s="76"/>
      <c r="D410" s="77"/>
    </row>
    <row r="411" spans="2:4" x14ac:dyDescent="0.25">
      <c r="B411" s="28"/>
      <c r="C411" s="76"/>
      <c r="D411" s="77"/>
    </row>
    <row r="412" spans="2:4" x14ac:dyDescent="0.25">
      <c r="B412" s="28"/>
      <c r="C412" s="76"/>
      <c r="D412" s="77"/>
    </row>
    <row r="413" spans="2:4" x14ac:dyDescent="0.25">
      <c r="B413" s="28"/>
      <c r="C413" s="76"/>
      <c r="D413" s="77"/>
    </row>
    <row r="414" spans="2:4" x14ac:dyDescent="0.25">
      <c r="B414" s="28"/>
      <c r="C414" s="76"/>
      <c r="D414" s="77"/>
    </row>
    <row r="415" spans="2:4" x14ac:dyDescent="0.25">
      <c r="B415" s="28"/>
      <c r="C415" s="76"/>
      <c r="D415" s="77"/>
    </row>
    <row r="416" spans="2:4" x14ac:dyDescent="0.25">
      <c r="B416" s="28"/>
      <c r="C416" s="76"/>
      <c r="D416" s="77"/>
    </row>
    <row r="417" spans="2:4" x14ac:dyDescent="0.25">
      <c r="B417" s="28"/>
      <c r="C417" s="76"/>
      <c r="D417" s="77"/>
    </row>
    <row r="418" spans="2:4" x14ac:dyDescent="0.25">
      <c r="B418" s="28"/>
      <c r="C418" s="76"/>
      <c r="D418" s="77"/>
    </row>
    <row r="419" spans="2:4" x14ac:dyDescent="0.25">
      <c r="B419" s="28"/>
      <c r="C419" s="76"/>
      <c r="D419" s="77"/>
    </row>
    <row r="420" spans="2:4" x14ac:dyDescent="0.25">
      <c r="B420" s="28"/>
      <c r="C420" s="76"/>
      <c r="D420" s="77"/>
    </row>
    <row r="421" spans="2:4" x14ac:dyDescent="0.25">
      <c r="B421" s="28"/>
      <c r="C421" s="76"/>
      <c r="D421" s="77"/>
    </row>
    <row r="422" spans="2:4" x14ac:dyDescent="0.25">
      <c r="B422" s="28"/>
      <c r="C422" s="76"/>
      <c r="D422" s="77"/>
    </row>
    <row r="423" spans="2:4" x14ac:dyDescent="0.25">
      <c r="B423" s="28"/>
      <c r="C423" s="76"/>
      <c r="D423" s="77"/>
    </row>
    <row r="424" spans="2:4" x14ac:dyDescent="0.25">
      <c r="B424" s="28"/>
      <c r="C424" s="76"/>
      <c r="D424" s="77"/>
    </row>
    <row r="425" spans="2:4" x14ac:dyDescent="0.25">
      <c r="B425" s="28"/>
      <c r="C425" s="76"/>
      <c r="D425" s="77"/>
    </row>
    <row r="426" spans="2:4" x14ac:dyDescent="0.25">
      <c r="B426" s="28"/>
      <c r="C426" s="76"/>
      <c r="D426" s="77"/>
    </row>
    <row r="427" spans="2:4" x14ac:dyDescent="0.25">
      <c r="B427" s="28"/>
      <c r="C427" s="76"/>
      <c r="D427" s="77"/>
    </row>
    <row r="428" spans="2:4" x14ac:dyDescent="0.25">
      <c r="B428" s="28"/>
      <c r="C428" s="76"/>
      <c r="D428" s="77"/>
    </row>
    <row r="429" spans="2:4" x14ac:dyDescent="0.25">
      <c r="B429" s="28"/>
      <c r="C429" s="76"/>
      <c r="D429" s="77"/>
    </row>
    <row r="430" spans="2:4" x14ac:dyDescent="0.25">
      <c r="B430" s="28"/>
      <c r="C430" s="76"/>
      <c r="D430" s="77"/>
    </row>
    <row r="431" spans="2:4" x14ac:dyDescent="0.25">
      <c r="B431" s="28"/>
      <c r="C431" s="76"/>
      <c r="D431" s="77"/>
    </row>
    <row r="432" spans="2:4" x14ac:dyDescent="0.25">
      <c r="B432" s="28"/>
      <c r="C432" s="76"/>
      <c r="D432" s="77"/>
    </row>
    <row r="433" spans="2:4" x14ac:dyDescent="0.25">
      <c r="B433" s="28"/>
      <c r="C433" s="76"/>
      <c r="D433" s="77"/>
    </row>
    <row r="434" spans="2:4" x14ac:dyDescent="0.25">
      <c r="B434" s="28"/>
      <c r="C434" s="76"/>
      <c r="D434" s="77"/>
    </row>
    <row r="435" spans="2:4" x14ac:dyDescent="0.25">
      <c r="B435" s="28"/>
      <c r="C435" s="76"/>
      <c r="D435" s="77"/>
    </row>
    <row r="436" spans="2:4" x14ac:dyDescent="0.25">
      <c r="B436" s="28"/>
      <c r="C436" s="76"/>
      <c r="D436" s="77"/>
    </row>
    <row r="437" spans="2:4" x14ac:dyDescent="0.25">
      <c r="B437" s="28"/>
      <c r="C437" s="76"/>
      <c r="D437" s="77"/>
    </row>
    <row r="438" spans="2:4" x14ac:dyDescent="0.25">
      <c r="B438" s="28"/>
      <c r="C438" s="76"/>
      <c r="D438" s="77"/>
    </row>
    <row r="439" spans="2:4" x14ac:dyDescent="0.25">
      <c r="B439" s="28"/>
      <c r="C439" s="76"/>
      <c r="D439" s="77"/>
    </row>
    <row r="440" spans="2:4" x14ac:dyDescent="0.25">
      <c r="B440" s="28"/>
      <c r="C440" s="76"/>
      <c r="D440" s="77"/>
    </row>
    <row r="441" spans="2:4" x14ac:dyDescent="0.25">
      <c r="B441" s="28"/>
      <c r="C441" s="76"/>
      <c r="D441" s="77"/>
    </row>
    <row r="442" spans="2:4" x14ac:dyDescent="0.25">
      <c r="B442" s="28"/>
      <c r="C442" s="76"/>
      <c r="D442" s="77"/>
    </row>
    <row r="443" spans="2:4" x14ac:dyDescent="0.25">
      <c r="B443" s="28"/>
      <c r="C443" s="76"/>
      <c r="D443" s="77"/>
    </row>
    <row r="444" spans="2:4" x14ac:dyDescent="0.25">
      <c r="B444" s="28"/>
      <c r="C444" s="76"/>
      <c r="D444" s="77"/>
    </row>
    <row r="445" spans="2:4" x14ac:dyDescent="0.25">
      <c r="B445" s="28"/>
      <c r="C445" s="76"/>
      <c r="D445" s="77"/>
    </row>
    <row r="446" spans="2:4" x14ac:dyDescent="0.25">
      <c r="B446" s="28"/>
      <c r="C446" s="76"/>
      <c r="D446" s="77"/>
    </row>
    <row r="447" spans="2:4" x14ac:dyDescent="0.25">
      <c r="B447" s="28"/>
      <c r="C447" s="76"/>
      <c r="D447" s="77"/>
    </row>
    <row r="448" spans="2:4" x14ac:dyDescent="0.25">
      <c r="B448" s="28"/>
      <c r="C448" s="76"/>
      <c r="D448" s="77"/>
    </row>
    <row r="449" spans="2:4" x14ac:dyDescent="0.25">
      <c r="B449" s="28"/>
      <c r="C449" s="76"/>
      <c r="D449" s="77"/>
    </row>
    <row r="450" spans="2:4" x14ac:dyDescent="0.25">
      <c r="B450" s="28"/>
      <c r="C450" s="76"/>
      <c r="D450" s="77"/>
    </row>
    <row r="451" spans="2:4" x14ac:dyDescent="0.25">
      <c r="B451" s="28"/>
      <c r="C451" s="76"/>
      <c r="D451" s="77"/>
    </row>
    <row r="452" spans="2:4" x14ac:dyDescent="0.25">
      <c r="B452" s="28"/>
      <c r="C452" s="76"/>
      <c r="D452" s="77"/>
    </row>
    <row r="453" spans="2:4" x14ac:dyDescent="0.25">
      <c r="B453" s="28"/>
      <c r="C453" s="76"/>
      <c r="D453" s="77"/>
    </row>
    <row r="454" spans="2:4" x14ac:dyDescent="0.25">
      <c r="B454" s="28"/>
      <c r="C454" s="76"/>
      <c r="D454" s="77"/>
    </row>
    <row r="455" spans="2:4" x14ac:dyDescent="0.25">
      <c r="B455" s="28"/>
      <c r="C455" s="76"/>
      <c r="D455" s="77"/>
    </row>
    <row r="456" spans="2:4" x14ac:dyDescent="0.25">
      <c r="B456" s="28"/>
      <c r="C456" s="76"/>
      <c r="D456" s="77"/>
    </row>
    <row r="457" spans="2:4" x14ac:dyDescent="0.25">
      <c r="B457" s="28"/>
      <c r="C457" s="76"/>
      <c r="D457" s="77"/>
    </row>
    <row r="458" spans="2:4" x14ac:dyDescent="0.25">
      <c r="B458" s="28"/>
      <c r="C458" s="76"/>
      <c r="D458" s="77"/>
    </row>
    <row r="459" spans="2:4" x14ac:dyDescent="0.25">
      <c r="B459" s="28"/>
      <c r="C459" s="76"/>
      <c r="D459" s="77"/>
    </row>
    <row r="460" spans="2:4" x14ac:dyDescent="0.25">
      <c r="B460" s="28"/>
      <c r="C460" s="76"/>
      <c r="D460" s="77"/>
    </row>
    <row r="461" spans="2:4" x14ac:dyDescent="0.25">
      <c r="B461" s="28"/>
      <c r="C461" s="76"/>
      <c r="D461" s="77"/>
    </row>
    <row r="462" spans="2:4" x14ac:dyDescent="0.25">
      <c r="B462" s="28"/>
      <c r="C462" s="76"/>
      <c r="D462" s="77"/>
    </row>
    <row r="463" spans="2:4" x14ac:dyDescent="0.25">
      <c r="B463" s="28"/>
      <c r="C463" s="76"/>
      <c r="D463" s="77"/>
    </row>
    <row r="464" spans="2:4" x14ac:dyDescent="0.25">
      <c r="B464" s="28"/>
      <c r="C464" s="76"/>
      <c r="D464" s="77"/>
    </row>
    <row r="465" spans="2:4" x14ac:dyDescent="0.25">
      <c r="B465" s="28"/>
      <c r="C465" s="76"/>
      <c r="D465" s="77"/>
    </row>
    <row r="466" spans="2:4" x14ac:dyDescent="0.25">
      <c r="B466" s="28"/>
      <c r="C466" s="76"/>
      <c r="D466" s="77"/>
    </row>
    <row r="467" spans="2:4" x14ac:dyDescent="0.25">
      <c r="B467" s="28"/>
      <c r="C467" s="76"/>
      <c r="D467" s="77"/>
    </row>
    <row r="468" spans="2:4" x14ac:dyDescent="0.25">
      <c r="B468" s="28"/>
      <c r="C468" s="76"/>
      <c r="D468" s="77"/>
    </row>
    <row r="469" spans="2:4" x14ac:dyDescent="0.25">
      <c r="B469" s="28"/>
      <c r="C469" s="76"/>
      <c r="D469" s="77"/>
    </row>
    <row r="470" spans="2:4" x14ac:dyDescent="0.25">
      <c r="B470" s="28"/>
      <c r="C470" s="76"/>
      <c r="D470" s="77"/>
    </row>
    <row r="471" spans="2:4" x14ac:dyDescent="0.25">
      <c r="B471" s="28"/>
      <c r="C471" s="76"/>
      <c r="D471" s="77"/>
    </row>
    <row r="472" spans="2:4" x14ac:dyDescent="0.25">
      <c r="B472" s="28"/>
      <c r="C472" s="76"/>
      <c r="D472" s="77"/>
    </row>
    <row r="473" spans="2:4" x14ac:dyDescent="0.25">
      <c r="B473" s="28"/>
      <c r="C473" s="76"/>
      <c r="D473" s="77"/>
    </row>
    <row r="474" spans="2:4" x14ac:dyDescent="0.25">
      <c r="B474" s="28"/>
      <c r="C474" s="76"/>
      <c r="D474" s="77"/>
    </row>
    <row r="475" spans="2:4" x14ac:dyDescent="0.25">
      <c r="B475" s="28"/>
      <c r="C475" s="76"/>
      <c r="D475" s="77"/>
    </row>
    <row r="476" spans="2:4" x14ac:dyDescent="0.25">
      <c r="B476" s="28"/>
      <c r="C476" s="76"/>
      <c r="D476" s="77"/>
    </row>
    <row r="477" spans="2:4" x14ac:dyDescent="0.25">
      <c r="B477" s="28"/>
      <c r="C477" s="76"/>
      <c r="D477" s="77"/>
    </row>
    <row r="478" spans="2:4" x14ac:dyDescent="0.25">
      <c r="B478" s="28"/>
      <c r="C478" s="76"/>
      <c r="D478" s="77"/>
    </row>
    <row r="479" spans="2:4" x14ac:dyDescent="0.25">
      <c r="B479" s="28"/>
      <c r="C479" s="76"/>
      <c r="D479" s="77"/>
    </row>
    <row r="480" spans="2:4" x14ac:dyDescent="0.25">
      <c r="B480" s="28"/>
      <c r="C480" s="76"/>
      <c r="D480" s="77"/>
    </row>
    <row r="481" spans="2:4" x14ac:dyDescent="0.25">
      <c r="B481" s="28"/>
      <c r="C481" s="76"/>
      <c r="D481" s="77"/>
    </row>
    <row r="482" spans="2:4" x14ac:dyDescent="0.25">
      <c r="B482" s="28"/>
      <c r="C482" s="76"/>
      <c r="D482" s="77"/>
    </row>
    <row r="483" spans="2:4" x14ac:dyDescent="0.25">
      <c r="B483" s="28"/>
      <c r="C483" s="76"/>
      <c r="D483" s="77"/>
    </row>
    <row r="484" spans="2:4" x14ac:dyDescent="0.25">
      <c r="B484" s="28"/>
      <c r="C484" s="76"/>
      <c r="D484" s="77"/>
    </row>
    <row r="485" spans="2:4" x14ac:dyDescent="0.25">
      <c r="B485" s="28"/>
      <c r="C485" s="76"/>
      <c r="D485" s="77"/>
    </row>
    <row r="486" spans="2:4" x14ac:dyDescent="0.25">
      <c r="B486" s="28"/>
      <c r="C486" s="76"/>
      <c r="D486" s="77"/>
    </row>
    <row r="487" spans="2:4" x14ac:dyDescent="0.25">
      <c r="B487" s="28"/>
      <c r="C487" s="76"/>
      <c r="D487" s="77"/>
    </row>
    <row r="488" spans="2:4" x14ac:dyDescent="0.25">
      <c r="B488" s="28"/>
      <c r="C488" s="76"/>
      <c r="D488" s="77"/>
    </row>
    <row r="489" spans="2:4" x14ac:dyDescent="0.25">
      <c r="B489" s="28"/>
      <c r="C489" s="76"/>
      <c r="D489" s="77"/>
    </row>
    <row r="490" spans="2:4" x14ac:dyDescent="0.25">
      <c r="B490" s="28"/>
      <c r="C490" s="76"/>
      <c r="D490" s="77"/>
    </row>
    <row r="491" spans="2:4" x14ac:dyDescent="0.25">
      <c r="B491" s="28"/>
      <c r="C491" s="76"/>
      <c r="D491" s="77"/>
    </row>
    <row r="492" spans="2:4" x14ac:dyDescent="0.25">
      <c r="B492" s="28"/>
      <c r="C492" s="76"/>
      <c r="D492" s="77"/>
    </row>
    <row r="493" spans="2:4" x14ac:dyDescent="0.25">
      <c r="B493" s="28"/>
      <c r="C493" s="76"/>
      <c r="D493" s="77"/>
    </row>
    <row r="494" spans="2:4" x14ac:dyDescent="0.25">
      <c r="B494" s="28"/>
      <c r="C494" s="76"/>
      <c r="D494" s="77"/>
    </row>
    <row r="495" spans="2:4" x14ac:dyDescent="0.25">
      <c r="B495" s="28"/>
      <c r="C495" s="76"/>
      <c r="D495" s="77"/>
    </row>
    <row r="496" spans="2:4" x14ac:dyDescent="0.25">
      <c r="B496" s="28"/>
      <c r="C496" s="76"/>
      <c r="D496" s="77"/>
    </row>
    <row r="497" spans="2:4" x14ac:dyDescent="0.25">
      <c r="B497" s="28"/>
      <c r="C497" s="76"/>
      <c r="D497" s="77"/>
    </row>
    <row r="498" spans="2:4" x14ac:dyDescent="0.25">
      <c r="B498" s="28"/>
      <c r="C498" s="76"/>
      <c r="D498" s="77"/>
    </row>
    <row r="499" spans="2:4" x14ac:dyDescent="0.25">
      <c r="B499" s="28"/>
      <c r="C499" s="76"/>
      <c r="D499" s="77"/>
    </row>
    <row r="500" spans="2:4" x14ac:dyDescent="0.25">
      <c r="B500" s="28"/>
      <c r="C500" s="76"/>
      <c r="D500" s="77"/>
    </row>
    <row r="501" spans="2:4" x14ac:dyDescent="0.25">
      <c r="B501" s="28"/>
      <c r="C501" s="76"/>
      <c r="D501" s="77"/>
    </row>
    <row r="502" spans="2:4" x14ac:dyDescent="0.25">
      <c r="B502" s="28"/>
      <c r="C502" s="76"/>
      <c r="D502" s="77"/>
    </row>
    <row r="503" spans="2:4" x14ac:dyDescent="0.25">
      <c r="B503" s="28"/>
      <c r="C503" s="76"/>
      <c r="D503" s="77"/>
    </row>
    <row r="504" spans="2:4" x14ac:dyDescent="0.25">
      <c r="B504" s="28"/>
      <c r="C504" s="76"/>
      <c r="D504" s="77"/>
    </row>
    <row r="505" spans="2:4" x14ac:dyDescent="0.25">
      <c r="B505" s="28"/>
      <c r="C505" s="76"/>
      <c r="D505" s="77"/>
    </row>
    <row r="506" spans="2:4" x14ac:dyDescent="0.25">
      <c r="B506" s="28"/>
      <c r="C506" s="76"/>
      <c r="D506" s="77"/>
    </row>
    <row r="507" spans="2:4" x14ac:dyDescent="0.25">
      <c r="B507" s="28"/>
      <c r="C507" s="76"/>
      <c r="D507" s="77"/>
    </row>
    <row r="508" spans="2:4" x14ac:dyDescent="0.25">
      <c r="B508" s="28"/>
      <c r="C508" s="76"/>
      <c r="D508" s="77"/>
    </row>
    <row r="509" spans="2:4" x14ac:dyDescent="0.25">
      <c r="B509" s="28"/>
      <c r="C509" s="76"/>
      <c r="D509" s="77"/>
    </row>
    <row r="510" spans="2:4" x14ac:dyDescent="0.25">
      <c r="B510" s="28"/>
      <c r="C510" s="76"/>
      <c r="D510" s="77"/>
    </row>
    <row r="511" spans="2:4" x14ac:dyDescent="0.25">
      <c r="B511" s="28"/>
      <c r="C511" s="76"/>
      <c r="D511" s="77"/>
    </row>
    <row r="512" spans="2:4" x14ac:dyDescent="0.25">
      <c r="B512" s="28"/>
      <c r="C512" s="76"/>
      <c r="D512" s="77"/>
    </row>
    <row r="513" spans="2:4" x14ac:dyDescent="0.25">
      <c r="B513" s="28"/>
      <c r="C513" s="76"/>
      <c r="D513" s="77"/>
    </row>
    <row r="514" spans="2:4" x14ac:dyDescent="0.25">
      <c r="B514" s="28"/>
      <c r="C514" s="76"/>
      <c r="D514" s="77"/>
    </row>
    <row r="515" spans="2:4" x14ac:dyDescent="0.25">
      <c r="B515" s="28"/>
      <c r="C515" s="76"/>
      <c r="D515" s="77"/>
    </row>
    <row r="516" spans="2:4" x14ac:dyDescent="0.25">
      <c r="B516" s="28"/>
      <c r="C516" s="76"/>
      <c r="D516" s="77"/>
    </row>
    <row r="517" spans="2:4" x14ac:dyDescent="0.25">
      <c r="B517" s="28"/>
      <c r="C517" s="76"/>
      <c r="D517" s="77"/>
    </row>
    <row r="518" spans="2:4" x14ac:dyDescent="0.25">
      <c r="B518" s="28"/>
      <c r="C518" s="76"/>
      <c r="D518" s="77"/>
    </row>
    <row r="519" spans="2:4" x14ac:dyDescent="0.25">
      <c r="B519" s="28"/>
      <c r="C519" s="76"/>
      <c r="D519" s="77"/>
    </row>
    <row r="520" spans="2:4" x14ac:dyDescent="0.25">
      <c r="B520" s="28"/>
      <c r="C520" s="76"/>
      <c r="D520" s="77"/>
    </row>
    <row r="521" spans="2:4" x14ac:dyDescent="0.25">
      <c r="B521" s="28"/>
      <c r="C521" s="76"/>
      <c r="D521" s="77"/>
    </row>
    <row r="522" spans="2:4" x14ac:dyDescent="0.25">
      <c r="B522" s="28"/>
      <c r="C522" s="76"/>
      <c r="D522" s="77"/>
    </row>
    <row r="523" spans="2:4" x14ac:dyDescent="0.25">
      <c r="B523" s="28"/>
      <c r="C523" s="76"/>
      <c r="D523" s="77"/>
    </row>
    <row r="524" spans="2:4" x14ac:dyDescent="0.25">
      <c r="B524" s="28"/>
      <c r="C524" s="76"/>
      <c r="D524" s="77"/>
    </row>
    <row r="525" spans="2:4" x14ac:dyDescent="0.25">
      <c r="B525" s="28"/>
      <c r="C525" s="76"/>
      <c r="D525" s="77"/>
    </row>
    <row r="526" spans="2:4" x14ac:dyDescent="0.25">
      <c r="B526" s="28"/>
      <c r="C526" s="76"/>
      <c r="D526" s="77"/>
    </row>
    <row r="527" spans="2:4" x14ac:dyDescent="0.25">
      <c r="B527" s="28"/>
      <c r="C527" s="76"/>
      <c r="D527" s="77"/>
    </row>
    <row r="528" spans="2:4" x14ac:dyDescent="0.25">
      <c r="B528" s="28"/>
      <c r="C528" s="76"/>
      <c r="D528" s="77"/>
    </row>
    <row r="529" spans="2:4" x14ac:dyDescent="0.25">
      <c r="B529" s="28"/>
      <c r="C529" s="76"/>
      <c r="D529" s="77"/>
    </row>
    <row r="530" spans="2:4" x14ac:dyDescent="0.25">
      <c r="B530" s="28"/>
      <c r="C530" s="76"/>
      <c r="D530" s="77"/>
    </row>
    <row r="531" spans="2:4" x14ac:dyDescent="0.25">
      <c r="B531" s="28"/>
      <c r="C531" s="76"/>
      <c r="D531" s="77"/>
    </row>
    <row r="532" spans="2:4" x14ac:dyDescent="0.25">
      <c r="B532" s="28"/>
      <c r="C532" s="76"/>
      <c r="D532" s="77"/>
    </row>
    <row r="533" spans="2:4" x14ac:dyDescent="0.25">
      <c r="B533" s="28"/>
      <c r="C533" s="76"/>
      <c r="D533" s="77"/>
    </row>
    <row r="534" spans="2:4" x14ac:dyDescent="0.25">
      <c r="B534" s="28"/>
      <c r="C534" s="76"/>
      <c r="D534" s="77"/>
    </row>
    <row r="535" spans="2:4" x14ac:dyDescent="0.25">
      <c r="B535" s="28"/>
      <c r="C535" s="76"/>
      <c r="D535" s="77"/>
    </row>
    <row r="536" spans="2:4" x14ac:dyDescent="0.25">
      <c r="B536" s="28"/>
      <c r="C536" s="76"/>
      <c r="D536" s="77"/>
    </row>
    <row r="537" spans="2:4" x14ac:dyDescent="0.25">
      <c r="B537" s="28"/>
      <c r="C537" s="76"/>
      <c r="D537" s="77"/>
    </row>
    <row r="538" spans="2:4" x14ac:dyDescent="0.25">
      <c r="B538" s="28"/>
      <c r="C538" s="76"/>
      <c r="D538" s="77"/>
    </row>
    <row r="539" spans="2:4" x14ac:dyDescent="0.25">
      <c r="B539" s="28"/>
      <c r="C539" s="76"/>
      <c r="D539" s="77"/>
    </row>
    <row r="540" spans="2:4" x14ac:dyDescent="0.25">
      <c r="B540" s="28"/>
      <c r="C540" s="76"/>
      <c r="D540" s="77"/>
    </row>
    <row r="541" spans="2:4" x14ac:dyDescent="0.25">
      <c r="B541" s="28"/>
      <c r="C541" s="76"/>
      <c r="D541" s="77"/>
    </row>
    <row r="542" spans="2:4" x14ac:dyDescent="0.25">
      <c r="B542" s="28"/>
      <c r="C542" s="76"/>
      <c r="D542" s="77"/>
    </row>
    <row r="543" spans="2:4" x14ac:dyDescent="0.25">
      <c r="B543" s="28"/>
      <c r="C543" s="76"/>
      <c r="D543" s="77"/>
    </row>
    <row r="544" spans="2:4" x14ac:dyDescent="0.25">
      <c r="B544" s="28"/>
      <c r="C544" s="76"/>
      <c r="D544" s="77"/>
    </row>
    <row r="545" spans="2:4" x14ac:dyDescent="0.25">
      <c r="B545" s="28"/>
      <c r="C545" s="76"/>
      <c r="D545" s="77"/>
    </row>
    <row r="546" spans="2:4" x14ac:dyDescent="0.25">
      <c r="B546" s="28"/>
      <c r="C546" s="76"/>
      <c r="D546" s="77"/>
    </row>
    <row r="547" spans="2:4" x14ac:dyDescent="0.25">
      <c r="B547" s="28"/>
      <c r="C547" s="76"/>
      <c r="D547" s="77"/>
    </row>
    <row r="548" spans="2:4" x14ac:dyDescent="0.25">
      <c r="B548" s="28"/>
      <c r="C548" s="76"/>
      <c r="D548" s="77"/>
    </row>
    <row r="549" spans="2:4" x14ac:dyDescent="0.25">
      <c r="B549" s="28"/>
      <c r="C549" s="76"/>
      <c r="D549" s="77"/>
    </row>
    <row r="550" spans="2:4" x14ac:dyDescent="0.25">
      <c r="B550" s="28"/>
      <c r="C550" s="76"/>
      <c r="D550" s="77"/>
    </row>
    <row r="551" spans="2:4" x14ac:dyDescent="0.25">
      <c r="B551" s="28"/>
      <c r="C551" s="76"/>
      <c r="D551" s="77"/>
    </row>
    <row r="552" spans="2:4" x14ac:dyDescent="0.25">
      <c r="B552" s="28"/>
      <c r="C552" s="76"/>
      <c r="D552" s="77"/>
    </row>
    <row r="553" spans="2:4" x14ac:dyDescent="0.25">
      <c r="B553" s="28"/>
      <c r="C553" s="76"/>
      <c r="D553" s="77"/>
    </row>
    <row r="554" spans="2:4" x14ac:dyDescent="0.25">
      <c r="B554" s="28"/>
      <c r="C554" s="76"/>
      <c r="D554" s="77"/>
    </row>
    <row r="555" spans="2:4" x14ac:dyDescent="0.25">
      <c r="B555" s="28"/>
      <c r="C555" s="76"/>
      <c r="D555" s="77"/>
    </row>
    <row r="556" spans="2:4" x14ac:dyDescent="0.25">
      <c r="B556" s="28"/>
      <c r="C556" s="76"/>
      <c r="D556" s="77"/>
    </row>
    <row r="557" spans="2:4" x14ac:dyDescent="0.25">
      <c r="B557" s="28"/>
      <c r="C557" s="76"/>
      <c r="D557" s="77"/>
    </row>
    <row r="558" spans="2:4" x14ac:dyDescent="0.25">
      <c r="B558" s="28"/>
      <c r="C558" s="76"/>
      <c r="D558" s="77"/>
    </row>
    <row r="559" spans="2:4" x14ac:dyDescent="0.25">
      <c r="B559" s="28"/>
      <c r="C559" s="76"/>
      <c r="D559" s="77"/>
    </row>
    <row r="560" spans="2:4" x14ac:dyDescent="0.25">
      <c r="B560" s="28"/>
      <c r="C560" s="76"/>
      <c r="D560" s="77"/>
    </row>
    <row r="561" spans="2:4" x14ac:dyDescent="0.25">
      <c r="B561" s="28"/>
      <c r="C561" s="76"/>
      <c r="D561" s="77"/>
    </row>
    <row r="562" spans="2:4" x14ac:dyDescent="0.25">
      <c r="B562" s="28"/>
      <c r="C562" s="76"/>
      <c r="D562" s="77"/>
    </row>
    <row r="563" spans="2:4" x14ac:dyDescent="0.25">
      <c r="B563" s="28"/>
      <c r="C563" s="76"/>
      <c r="D563" s="77"/>
    </row>
    <row r="564" spans="2:4" x14ac:dyDescent="0.25">
      <c r="B564" s="28"/>
      <c r="C564" s="76"/>
      <c r="D564" s="77"/>
    </row>
    <row r="565" spans="2:4" x14ac:dyDescent="0.25">
      <c r="B565" s="28"/>
      <c r="C565" s="76"/>
      <c r="D565" s="77"/>
    </row>
    <row r="566" spans="2:4" x14ac:dyDescent="0.25">
      <c r="B566" s="28"/>
      <c r="C566" s="76"/>
      <c r="D566" s="77"/>
    </row>
    <row r="567" spans="2:4" x14ac:dyDescent="0.25">
      <c r="B567" s="28"/>
      <c r="C567" s="76"/>
      <c r="D567" s="77"/>
    </row>
    <row r="568" spans="2:4" x14ac:dyDescent="0.25">
      <c r="B568" s="28"/>
      <c r="C568" s="76"/>
      <c r="D568" s="77"/>
    </row>
    <row r="569" spans="2:4" x14ac:dyDescent="0.25">
      <c r="B569" s="28"/>
      <c r="C569" s="76"/>
      <c r="D569" s="77"/>
    </row>
    <row r="570" spans="2:4" x14ac:dyDescent="0.25">
      <c r="B570" s="28"/>
      <c r="C570" s="76"/>
      <c r="D570" s="77"/>
    </row>
    <row r="571" spans="2:4" x14ac:dyDescent="0.25">
      <c r="B571" s="28"/>
      <c r="C571" s="76"/>
      <c r="D571" s="77"/>
    </row>
    <row r="572" spans="2:4" x14ac:dyDescent="0.25">
      <c r="B572" s="28"/>
      <c r="C572" s="76"/>
      <c r="D572" s="77"/>
    </row>
    <row r="573" spans="2:4" x14ac:dyDescent="0.25">
      <c r="B573" s="28"/>
      <c r="C573" s="76"/>
      <c r="D573" s="77"/>
    </row>
    <row r="574" spans="2:4" x14ac:dyDescent="0.25">
      <c r="B574" s="28"/>
      <c r="C574" s="76"/>
      <c r="D574" s="77"/>
    </row>
    <row r="575" spans="2:4" x14ac:dyDescent="0.25">
      <c r="B575" s="28"/>
      <c r="C575" s="76"/>
      <c r="D575" s="77"/>
    </row>
    <row r="576" spans="2:4" x14ac:dyDescent="0.25">
      <c r="B576" s="28"/>
      <c r="C576" s="76"/>
      <c r="D576" s="77"/>
    </row>
    <row r="577" spans="2:4" x14ac:dyDescent="0.25">
      <c r="B577" s="28"/>
      <c r="C577" s="76"/>
      <c r="D577" s="77"/>
    </row>
    <row r="578" spans="2:4" x14ac:dyDescent="0.25">
      <c r="B578" s="28"/>
      <c r="C578" s="76"/>
      <c r="D578" s="77"/>
    </row>
    <row r="579" spans="2:4" x14ac:dyDescent="0.25">
      <c r="B579" s="28"/>
      <c r="C579" s="76"/>
      <c r="D579" s="77"/>
    </row>
    <row r="580" spans="2:4" x14ac:dyDescent="0.25">
      <c r="B580" s="28"/>
      <c r="C580" s="76"/>
      <c r="D580" s="77"/>
    </row>
    <row r="581" spans="2:4" x14ac:dyDescent="0.25">
      <c r="B581" s="28"/>
      <c r="C581" s="76"/>
      <c r="D581" s="77"/>
    </row>
    <row r="582" spans="2:4" x14ac:dyDescent="0.25">
      <c r="B582" s="28"/>
      <c r="C582" s="76"/>
      <c r="D582" s="77"/>
    </row>
    <row r="583" spans="2:4" x14ac:dyDescent="0.25">
      <c r="B583" s="28"/>
      <c r="C583" s="76"/>
      <c r="D583" s="77"/>
    </row>
    <row r="584" spans="2:4" x14ac:dyDescent="0.25">
      <c r="B584" s="28"/>
      <c r="C584" s="76"/>
      <c r="D584" s="77"/>
    </row>
    <row r="585" spans="2:4" x14ac:dyDescent="0.25">
      <c r="B585" s="28"/>
      <c r="C585" s="76"/>
      <c r="D585" s="77"/>
    </row>
    <row r="586" spans="2:4" x14ac:dyDescent="0.25">
      <c r="B586" s="28"/>
      <c r="C586" s="76"/>
      <c r="D586" s="77"/>
    </row>
    <row r="587" spans="2:4" x14ac:dyDescent="0.25">
      <c r="B587" s="28"/>
      <c r="C587" s="76"/>
      <c r="D587" s="77"/>
    </row>
    <row r="588" spans="2:4" x14ac:dyDescent="0.25">
      <c r="B588" s="28"/>
      <c r="C588" s="76"/>
      <c r="D588" s="77"/>
    </row>
    <row r="589" spans="2:4" x14ac:dyDescent="0.25">
      <c r="B589" s="28"/>
      <c r="C589" s="76"/>
      <c r="D589" s="77"/>
    </row>
    <row r="590" spans="2:4" x14ac:dyDescent="0.25">
      <c r="B590" s="28"/>
      <c r="C590" s="76"/>
      <c r="D590" s="77"/>
    </row>
    <row r="591" spans="2:4" x14ac:dyDescent="0.25">
      <c r="B591" s="28"/>
      <c r="C591" s="76"/>
      <c r="D591" s="77"/>
    </row>
    <row r="592" spans="2:4" x14ac:dyDescent="0.25">
      <c r="B592" s="28"/>
      <c r="C592" s="76"/>
      <c r="D592" s="77"/>
    </row>
    <row r="593" spans="2:4" x14ac:dyDescent="0.25">
      <c r="B593" s="28"/>
      <c r="C593" s="76"/>
      <c r="D593" s="77"/>
    </row>
    <row r="594" spans="2:4" x14ac:dyDescent="0.25">
      <c r="B594" s="28"/>
      <c r="C594" s="76"/>
      <c r="D594" s="77"/>
    </row>
    <row r="595" spans="2:4" x14ac:dyDescent="0.25">
      <c r="B595" s="28"/>
      <c r="C595" s="76"/>
      <c r="D595" s="77"/>
    </row>
    <row r="596" spans="2:4" x14ac:dyDescent="0.25">
      <c r="B596" s="28"/>
      <c r="C596" s="76"/>
      <c r="D596" s="77"/>
    </row>
    <row r="597" spans="2:4" x14ac:dyDescent="0.25">
      <c r="B597" s="28"/>
      <c r="C597" s="76"/>
      <c r="D597" s="77"/>
    </row>
    <row r="598" spans="2:4" x14ac:dyDescent="0.25">
      <c r="B598" s="28"/>
      <c r="C598" s="76"/>
      <c r="D598" s="77"/>
    </row>
    <row r="599" spans="2:4" x14ac:dyDescent="0.25">
      <c r="B599" s="28"/>
      <c r="C599" s="76"/>
      <c r="D599" s="77"/>
    </row>
    <row r="600" spans="2:4" x14ac:dyDescent="0.25">
      <c r="B600" s="28"/>
      <c r="C600" s="76"/>
      <c r="D600" s="77"/>
    </row>
    <row r="601" spans="2:4" x14ac:dyDescent="0.25">
      <c r="B601" s="28"/>
      <c r="C601" s="76"/>
      <c r="D601" s="77"/>
    </row>
    <row r="602" spans="2:4" x14ac:dyDescent="0.25">
      <c r="B602" s="28"/>
      <c r="C602" s="76"/>
      <c r="D602" s="77"/>
    </row>
    <row r="603" spans="2:4" x14ac:dyDescent="0.25">
      <c r="B603" s="28"/>
      <c r="C603" s="76"/>
      <c r="D603" s="77"/>
    </row>
    <row r="604" spans="2:4" x14ac:dyDescent="0.25">
      <c r="B604" s="28"/>
      <c r="C604" s="76"/>
      <c r="D604" s="77"/>
    </row>
    <row r="605" spans="2:4" x14ac:dyDescent="0.25">
      <c r="B605" s="28"/>
      <c r="C605" s="76"/>
      <c r="D605" s="77"/>
    </row>
    <row r="606" spans="2:4" x14ac:dyDescent="0.25">
      <c r="B606" s="28"/>
      <c r="C606" s="76"/>
      <c r="D606" s="77"/>
    </row>
    <row r="607" spans="2:4" x14ac:dyDescent="0.25">
      <c r="B607" s="28"/>
      <c r="C607" s="76"/>
      <c r="D607" s="77"/>
    </row>
    <row r="608" spans="2:4" x14ac:dyDescent="0.25">
      <c r="B608" s="28"/>
      <c r="C608" s="76"/>
      <c r="D608" s="77"/>
    </row>
    <row r="609" spans="2:4" x14ac:dyDescent="0.25">
      <c r="B609" s="28"/>
      <c r="C609" s="76"/>
      <c r="D609" s="77"/>
    </row>
    <row r="610" spans="2:4" x14ac:dyDescent="0.25">
      <c r="B610" s="28"/>
      <c r="C610" s="76"/>
      <c r="D610" s="77"/>
    </row>
    <row r="611" spans="2:4" x14ac:dyDescent="0.25">
      <c r="B611" s="28"/>
      <c r="C611" s="76"/>
      <c r="D611" s="77"/>
    </row>
    <row r="612" spans="2:4" x14ac:dyDescent="0.25">
      <c r="B612" s="28"/>
      <c r="C612" s="76"/>
      <c r="D612" s="77"/>
    </row>
    <row r="613" spans="2:4" x14ac:dyDescent="0.25">
      <c r="B613" s="28"/>
      <c r="C613" s="76"/>
      <c r="D613" s="77"/>
    </row>
    <row r="614" spans="2:4" x14ac:dyDescent="0.25">
      <c r="B614" s="28"/>
      <c r="C614" s="76"/>
      <c r="D614" s="77"/>
    </row>
    <row r="615" spans="2:4" x14ac:dyDescent="0.25">
      <c r="B615" s="28"/>
      <c r="C615" s="76"/>
      <c r="D615" s="77"/>
    </row>
    <row r="616" spans="2:4" x14ac:dyDescent="0.25">
      <c r="B616" s="28"/>
      <c r="C616" s="76"/>
      <c r="D616" s="77"/>
    </row>
    <row r="617" spans="2:4" x14ac:dyDescent="0.25">
      <c r="B617" s="28"/>
      <c r="C617" s="76"/>
      <c r="D617" s="77"/>
    </row>
    <row r="618" spans="2:4" x14ac:dyDescent="0.25">
      <c r="B618" s="28"/>
      <c r="C618" s="76"/>
      <c r="D618" s="77"/>
    </row>
    <row r="619" spans="2:4" x14ac:dyDescent="0.25">
      <c r="B619" s="28"/>
      <c r="C619" s="76"/>
      <c r="D619" s="77"/>
    </row>
    <row r="620" spans="2:4" x14ac:dyDescent="0.25">
      <c r="B620" s="28"/>
      <c r="C620" s="76"/>
      <c r="D620" s="77"/>
    </row>
    <row r="621" spans="2:4" x14ac:dyDescent="0.25">
      <c r="B621" s="28"/>
      <c r="C621" s="76"/>
      <c r="D621" s="77"/>
    </row>
    <row r="622" spans="2:4" x14ac:dyDescent="0.25">
      <c r="B622" s="28"/>
      <c r="C622" s="76"/>
      <c r="D622" s="77"/>
    </row>
    <row r="623" spans="2:4" x14ac:dyDescent="0.25">
      <c r="B623" s="28"/>
      <c r="C623" s="76"/>
      <c r="D623" s="77"/>
    </row>
    <row r="624" spans="2:4" x14ac:dyDescent="0.25">
      <c r="B624" s="28"/>
      <c r="C624" s="76"/>
      <c r="D624" s="77"/>
    </row>
    <row r="625" spans="2:4" x14ac:dyDescent="0.25">
      <c r="B625" s="28"/>
      <c r="C625" s="76"/>
      <c r="D625" s="77"/>
    </row>
    <row r="626" spans="2:4" x14ac:dyDescent="0.25">
      <c r="B626" s="28"/>
      <c r="C626" s="76"/>
      <c r="D626" s="77"/>
    </row>
    <row r="627" spans="2:4" x14ac:dyDescent="0.25">
      <c r="B627" s="28"/>
      <c r="C627" s="76"/>
      <c r="D627" s="77"/>
    </row>
    <row r="628" spans="2:4" x14ac:dyDescent="0.25">
      <c r="B628" s="28"/>
      <c r="C628" s="76"/>
      <c r="D628" s="77"/>
    </row>
    <row r="629" spans="2:4" x14ac:dyDescent="0.25">
      <c r="B629" s="28"/>
      <c r="C629" s="76"/>
      <c r="D629" s="77"/>
    </row>
    <row r="630" spans="2:4" x14ac:dyDescent="0.25">
      <c r="B630" s="28"/>
      <c r="C630" s="76"/>
      <c r="D630" s="77"/>
    </row>
    <row r="631" spans="2:4" x14ac:dyDescent="0.25">
      <c r="B631" s="28"/>
      <c r="C631" s="76"/>
      <c r="D631" s="77"/>
    </row>
    <row r="632" spans="2:4" x14ac:dyDescent="0.25">
      <c r="B632" s="28"/>
      <c r="C632" s="76"/>
      <c r="D632" s="77"/>
    </row>
    <row r="633" spans="2:4" x14ac:dyDescent="0.25">
      <c r="B633" s="28"/>
      <c r="C633" s="76"/>
      <c r="D633" s="77"/>
    </row>
    <row r="634" spans="2:4" x14ac:dyDescent="0.25">
      <c r="B634" s="28"/>
      <c r="C634" s="76"/>
      <c r="D634" s="77"/>
    </row>
    <row r="635" spans="2:4" x14ac:dyDescent="0.25">
      <c r="B635" s="28"/>
      <c r="C635" s="76"/>
      <c r="D635" s="77"/>
    </row>
    <row r="636" spans="2:4" x14ac:dyDescent="0.25">
      <c r="B636" s="28"/>
      <c r="C636" s="76"/>
      <c r="D636" s="77"/>
    </row>
    <row r="637" spans="2:4" x14ac:dyDescent="0.25">
      <c r="B637" s="28"/>
      <c r="C637" s="76"/>
      <c r="D637" s="77"/>
    </row>
    <row r="638" spans="2:4" x14ac:dyDescent="0.25">
      <c r="B638" s="28"/>
      <c r="C638" s="76"/>
      <c r="D638" s="77"/>
    </row>
    <row r="639" spans="2:4" x14ac:dyDescent="0.25">
      <c r="B639" s="28"/>
      <c r="C639" s="76"/>
      <c r="D639" s="77"/>
    </row>
    <row r="640" spans="2:4" x14ac:dyDescent="0.25">
      <c r="B640" s="28"/>
      <c r="C640" s="76"/>
      <c r="D640" s="77"/>
    </row>
    <row r="641" spans="2:4" x14ac:dyDescent="0.25">
      <c r="B641" s="28"/>
      <c r="C641" s="76"/>
      <c r="D641" s="77"/>
    </row>
    <row r="642" spans="2:4" x14ac:dyDescent="0.25">
      <c r="B642" s="28"/>
      <c r="C642" s="76"/>
      <c r="D642" s="77"/>
    </row>
    <row r="643" spans="2:4" x14ac:dyDescent="0.25">
      <c r="B643" s="28"/>
      <c r="C643" s="76"/>
      <c r="D643" s="77"/>
    </row>
    <row r="644" spans="2:4" x14ac:dyDescent="0.25">
      <c r="B644" s="28"/>
      <c r="C644" s="76"/>
      <c r="D644" s="77"/>
    </row>
    <row r="645" spans="2:4" x14ac:dyDescent="0.25">
      <c r="B645" s="28"/>
      <c r="C645" s="76"/>
      <c r="D645" s="77"/>
    </row>
    <row r="646" spans="2:4" x14ac:dyDescent="0.25">
      <c r="B646" s="28"/>
      <c r="C646" s="76"/>
      <c r="D646" s="77"/>
    </row>
    <row r="647" spans="2:4" x14ac:dyDescent="0.25">
      <c r="B647" s="28"/>
      <c r="C647" s="76"/>
      <c r="D647" s="77"/>
    </row>
    <row r="648" spans="2:4" x14ac:dyDescent="0.25">
      <c r="B648" s="28"/>
      <c r="C648" s="76"/>
      <c r="D648" s="77"/>
    </row>
    <row r="649" spans="2:4" x14ac:dyDescent="0.25">
      <c r="B649" s="28"/>
      <c r="C649" s="76"/>
      <c r="D649" s="77"/>
    </row>
    <row r="650" spans="2:4" x14ac:dyDescent="0.25">
      <c r="B650" s="28"/>
      <c r="C650" s="76"/>
      <c r="D650" s="77"/>
    </row>
    <row r="651" spans="2:4" x14ac:dyDescent="0.25">
      <c r="B651" s="28"/>
      <c r="C651" s="76"/>
      <c r="D651" s="77"/>
    </row>
    <row r="652" spans="2:4" x14ac:dyDescent="0.25">
      <c r="B652" s="28"/>
      <c r="C652" s="76"/>
      <c r="D652" s="77"/>
    </row>
    <row r="653" spans="2:4" x14ac:dyDescent="0.25">
      <c r="B653" s="28"/>
      <c r="C653" s="76"/>
      <c r="D653" s="77"/>
    </row>
    <row r="654" spans="2:4" x14ac:dyDescent="0.25">
      <c r="B654" s="28"/>
      <c r="C654" s="76"/>
      <c r="D654" s="77"/>
    </row>
    <row r="655" spans="2:4" x14ac:dyDescent="0.25">
      <c r="B655" s="28"/>
      <c r="C655" s="76"/>
      <c r="D655" s="77"/>
    </row>
    <row r="656" spans="2:4" x14ac:dyDescent="0.25">
      <c r="B656" s="28"/>
      <c r="C656" s="76"/>
      <c r="D656" s="77"/>
    </row>
    <row r="657" spans="2:4" x14ac:dyDescent="0.25">
      <c r="B657" s="28"/>
      <c r="C657" s="76"/>
      <c r="D657" s="77"/>
    </row>
    <row r="658" spans="2:4" x14ac:dyDescent="0.25">
      <c r="B658" s="28"/>
      <c r="C658" s="76"/>
      <c r="D658" s="77"/>
    </row>
    <row r="659" spans="2:4" x14ac:dyDescent="0.25">
      <c r="B659" s="28"/>
      <c r="C659" s="76"/>
      <c r="D659" s="77"/>
    </row>
    <row r="660" spans="2:4" x14ac:dyDescent="0.25">
      <c r="B660" s="28"/>
      <c r="C660" s="76"/>
      <c r="D660" s="77"/>
    </row>
    <row r="661" spans="2:4" x14ac:dyDescent="0.25">
      <c r="B661" s="28"/>
      <c r="C661" s="76"/>
      <c r="D661" s="77"/>
    </row>
    <row r="662" spans="2:4" x14ac:dyDescent="0.25">
      <c r="B662" s="28"/>
      <c r="C662" s="76"/>
      <c r="D662" s="77"/>
    </row>
    <row r="663" spans="2:4" x14ac:dyDescent="0.25">
      <c r="B663" s="28"/>
      <c r="C663" s="76"/>
      <c r="D663" s="77"/>
    </row>
    <row r="664" spans="2:4" x14ac:dyDescent="0.25">
      <c r="B664" s="28"/>
      <c r="C664" s="76"/>
      <c r="D664" s="77"/>
    </row>
    <row r="665" spans="2:4" x14ac:dyDescent="0.25">
      <c r="B665" s="28"/>
      <c r="C665" s="76"/>
      <c r="D665" s="77"/>
    </row>
    <row r="666" spans="2:4" x14ac:dyDescent="0.25">
      <c r="B666" s="28"/>
      <c r="C666" s="76"/>
      <c r="D666" s="77"/>
    </row>
    <row r="667" spans="2:4" x14ac:dyDescent="0.25">
      <c r="B667" s="28"/>
      <c r="C667" s="76"/>
      <c r="D667" s="77"/>
    </row>
    <row r="668" spans="2:4" x14ac:dyDescent="0.25">
      <c r="B668" s="28"/>
      <c r="C668" s="76"/>
      <c r="D668" s="77"/>
    </row>
    <row r="669" spans="2:4" x14ac:dyDescent="0.25">
      <c r="B669" s="28"/>
      <c r="C669" s="76"/>
      <c r="D669" s="77"/>
    </row>
    <row r="670" spans="2:4" x14ac:dyDescent="0.25">
      <c r="B670" s="28"/>
      <c r="C670" s="76"/>
      <c r="D670" s="77"/>
    </row>
    <row r="671" spans="2:4" x14ac:dyDescent="0.25">
      <c r="B671" s="28"/>
      <c r="C671" s="76"/>
      <c r="D671" s="77"/>
    </row>
    <row r="672" spans="2:4" x14ac:dyDescent="0.25">
      <c r="B672" s="28"/>
      <c r="C672" s="76"/>
      <c r="D672" s="77"/>
    </row>
    <row r="673" spans="2:4" x14ac:dyDescent="0.25">
      <c r="B673" s="28"/>
      <c r="C673" s="76"/>
      <c r="D673" s="77"/>
    </row>
    <row r="674" spans="2:4" x14ac:dyDescent="0.25">
      <c r="B674" s="28"/>
      <c r="C674" s="76"/>
      <c r="D674" s="77"/>
    </row>
    <row r="675" spans="2:4" x14ac:dyDescent="0.25">
      <c r="B675" s="28"/>
      <c r="C675" s="76"/>
      <c r="D675" s="77"/>
    </row>
    <row r="676" spans="2:4" x14ac:dyDescent="0.25">
      <c r="B676" s="28"/>
      <c r="C676" s="76"/>
      <c r="D676" s="77"/>
    </row>
    <row r="677" spans="2:4" x14ac:dyDescent="0.25">
      <c r="B677" s="28"/>
      <c r="C677" s="76"/>
      <c r="D677" s="77"/>
    </row>
    <row r="678" spans="2:4" x14ac:dyDescent="0.25">
      <c r="B678" s="28"/>
      <c r="C678" s="76"/>
      <c r="D678" s="77"/>
    </row>
    <row r="679" spans="2:4" x14ac:dyDescent="0.25">
      <c r="B679" s="28"/>
      <c r="C679" s="76"/>
      <c r="D679" s="77"/>
    </row>
    <row r="680" spans="2:4" x14ac:dyDescent="0.25">
      <c r="B680" s="28"/>
      <c r="C680" s="76"/>
      <c r="D680" s="77"/>
    </row>
    <row r="681" spans="2:4" x14ac:dyDescent="0.25">
      <c r="B681" s="28"/>
      <c r="C681" s="76"/>
      <c r="D681" s="77"/>
    </row>
    <row r="682" spans="2:4" x14ac:dyDescent="0.25">
      <c r="B682" s="28"/>
      <c r="C682" s="76"/>
      <c r="D682" s="77"/>
    </row>
    <row r="683" spans="2:4" x14ac:dyDescent="0.25">
      <c r="B683" s="28"/>
      <c r="C683" s="76"/>
      <c r="D683" s="77"/>
    </row>
    <row r="684" spans="2:4" x14ac:dyDescent="0.25">
      <c r="B684" s="28"/>
      <c r="C684" s="76"/>
      <c r="D684" s="77"/>
    </row>
    <row r="685" spans="2:4" x14ac:dyDescent="0.25">
      <c r="B685" s="28"/>
      <c r="C685" s="76"/>
      <c r="D685" s="77"/>
    </row>
    <row r="686" spans="2:4" x14ac:dyDescent="0.25">
      <c r="B686" s="28"/>
      <c r="C686" s="76"/>
      <c r="D686" s="77"/>
    </row>
    <row r="687" spans="2:4" x14ac:dyDescent="0.25">
      <c r="B687" s="28"/>
      <c r="C687" s="76"/>
      <c r="D687" s="77"/>
    </row>
    <row r="688" spans="2:4" x14ac:dyDescent="0.25">
      <c r="B688" s="28"/>
      <c r="C688" s="76"/>
      <c r="D688" s="77"/>
    </row>
    <row r="689" spans="2:4" x14ac:dyDescent="0.25">
      <c r="B689" s="28"/>
      <c r="C689" s="76"/>
      <c r="D689" s="77"/>
    </row>
    <row r="690" spans="2:4" x14ac:dyDescent="0.25">
      <c r="B690" s="28"/>
      <c r="C690" s="76"/>
      <c r="D690" s="77"/>
    </row>
    <row r="691" spans="2:4" x14ac:dyDescent="0.25">
      <c r="B691" s="28"/>
      <c r="C691" s="76"/>
      <c r="D691" s="77"/>
    </row>
    <row r="692" spans="2:4" x14ac:dyDescent="0.25">
      <c r="B692" s="28"/>
      <c r="C692" s="76"/>
      <c r="D692" s="77"/>
    </row>
    <row r="693" spans="2:4" x14ac:dyDescent="0.25">
      <c r="B693" s="28"/>
      <c r="C693" s="76"/>
      <c r="D693" s="77"/>
    </row>
    <row r="694" spans="2:4" x14ac:dyDescent="0.25">
      <c r="B694" s="28"/>
      <c r="C694" s="76"/>
      <c r="D694" s="77"/>
    </row>
    <row r="695" spans="2:4" x14ac:dyDescent="0.25">
      <c r="B695" s="28"/>
      <c r="C695" s="76"/>
      <c r="D695" s="77"/>
    </row>
    <row r="696" spans="2:4" x14ac:dyDescent="0.25">
      <c r="B696" s="28"/>
      <c r="C696" s="76"/>
      <c r="D696" s="77"/>
    </row>
    <row r="697" spans="2:4" x14ac:dyDescent="0.25">
      <c r="B697" s="28"/>
      <c r="C697" s="76"/>
      <c r="D697" s="77"/>
    </row>
    <row r="698" spans="2:4" x14ac:dyDescent="0.25">
      <c r="B698" s="28"/>
      <c r="C698" s="76"/>
      <c r="D698" s="77"/>
    </row>
    <row r="699" spans="2:4" x14ac:dyDescent="0.25">
      <c r="B699" s="28"/>
      <c r="C699" s="76"/>
      <c r="D699" s="77"/>
    </row>
    <row r="700" spans="2:4" x14ac:dyDescent="0.25">
      <c r="B700" s="28"/>
      <c r="C700" s="76"/>
      <c r="D700" s="77"/>
    </row>
    <row r="701" spans="2:4" x14ac:dyDescent="0.25">
      <c r="B701" s="28"/>
      <c r="C701" s="76"/>
      <c r="D701" s="77"/>
    </row>
    <row r="702" spans="2:4" x14ac:dyDescent="0.25">
      <c r="B702" s="28"/>
      <c r="C702" s="76"/>
      <c r="D702" s="77"/>
    </row>
    <row r="703" spans="2:4" x14ac:dyDescent="0.25">
      <c r="B703" s="28"/>
      <c r="C703" s="76"/>
      <c r="D703" s="77"/>
    </row>
    <row r="704" spans="2:4" x14ac:dyDescent="0.25">
      <c r="B704" s="28"/>
      <c r="C704" s="76"/>
      <c r="D704" s="77"/>
    </row>
    <row r="705" spans="2:4" x14ac:dyDescent="0.25">
      <c r="B705" s="28"/>
      <c r="C705" s="76"/>
      <c r="D705" s="77"/>
    </row>
    <row r="706" spans="2:4" x14ac:dyDescent="0.25">
      <c r="B706" s="28"/>
      <c r="C706" s="76"/>
      <c r="D706" s="77"/>
    </row>
    <row r="707" spans="2:4" x14ac:dyDescent="0.25">
      <c r="B707" s="28"/>
      <c r="C707" s="76"/>
      <c r="D707" s="77"/>
    </row>
    <row r="708" spans="2:4" x14ac:dyDescent="0.25">
      <c r="B708" s="28"/>
      <c r="C708" s="76"/>
      <c r="D708" s="77"/>
    </row>
    <row r="709" spans="2:4" x14ac:dyDescent="0.25">
      <c r="B709" s="28"/>
      <c r="C709" s="76"/>
      <c r="D709" s="77"/>
    </row>
    <row r="710" spans="2:4" x14ac:dyDescent="0.25">
      <c r="B710" s="28"/>
      <c r="C710" s="76"/>
      <c r="D710" s="77"/>
    </row>
    <row r="711" spans="2:4" x14ac:dyDescent="0.25">
      <c r="B711" s="28"/>
      <c r="C711" s="76"/>
      <c r="D711" s="77"/>
    </row>
    <row r="712" spans="2:4" x14ac:dyDescent="0.25">
      <c r="B712" s="28"/>
      <c r="C712" s="76"/>
      <c r="D712" s="77"/>
    </row>
    <row r="713" spans="2:4" x14ac:dyDescent="0.25">
      <c r="B713" s="28"/>
      <c r="C713" s="76"/>
      <c r="D713" s="77"/>
    </row>
    <row r="714" spans="2:4" x14ac:dyDescent="0.25">
      <c r="B714" s="28"/>
      <c r="C714" s="76"/>
      <c r="D714" s="77"/>
    </row>
    <row r="715" spans="2:4" x14ac:dyDescent="0.25">
      <c r="B715" s="28"/>
      <c r="C715" s="76"/>
      <c r="D715" s="77"/>
    </row>
    <row r="716" spans="2:4" x14ac:dyDescent="0.25">
      <c r="B716" s="28"/>
      <c r="C716" s="76"/>
      <c r="D716" s="77"/>
    </row>
    <row r="717" spans="2:4" x14ac:dyDescent="0.25">
      <c r="B717" s="28"/>
      <c r="C717" s="76"/>
      <c r="D717" s="77"/>
    </row>
    <row r="718" spans="2:4" x14ac:dyDescent="0.25">
      <c r="B718" s="28"/>
      <c r="C718" s="76"/>
      <c r="D718" s="77"/>
    </row>
    <row r="719" spans="2:4" x14ac:dyDescent="0.25">
      <c r="B719" s="28"/>
      <c r="C719" s="76"/>
      <c r="D719" s="77"/>
    </row>
    <row r="720" spans="2:4" x14ac:dyDescent="0.25">
      <c r="B720" s="28"/>
      <c r="C720" s="76"/>
      <c r="D720" s="77"/>
    </row>
    <row r="721" spans="2:4" x14ac:dyDescent="0.25">
      <c r="B721" s="28"/>
      <c r="C721" s="76"/>
      <c r="D721" s="77"/>
    </row>
    <row r="722" spans="2:4" x14ac:dyDescent="0.25">
      <c r="B722" s="28"/>
      <c r="C722" s="76"/>
      <c r="D722" s="77"/>
    </row>
    <row r="723" spans="2:4" x14ac:dyDescent="0.25">
      <c r="B723" s="28"/>
      <c r="C723" s="76"/>
      <c r="D723" s="77"/>
    </row>
    <row r="724" spans="2:4" x14ac:dyDescent="0.25">
      <c r="B724" s="28"/>
      <c r="C724" s="76"/>
      <c r="D724" s="77"/>
    </row>
    <row r="725" spans="2:4" x14ac:dyDescent="0.25">
      <c r="B725" s="28"/>
      <c r="C725" s="76"/>
      <c r="D725" s="77"/>
    </row>
    <row r="726" spans="2:4" x14ac:dyDescent="0.25">
      <c r="B726" s="28"/>
      <c r="C726" s="76"/>
      <c r="D726" s="77"/>
    </row>
    <row r="727" spans="2:4" x14ac:dyDescent="0.25">
      <c r="B727" s="28"/>
      <c r="C727" s="76"/>
      <c r="D727" s="77"/>
    </row>
    <row r="728" spans="2:4" x14ac:dyDescent="0.25">
      <c r="B728" s="28"/>
      <c r="C728" s="76"/>
      <c r="D728" s="77"/>
    </row>
    <row r="729" spans="2:4" x14ac:dyDescent="0.25">
      <c r="B729" s="28"/>
      <c r="C729" s="76"/>
      <c r="D729" s="77"/>
    </row>
    <row r="730" spans="2:4" x14ac:dyDescent="0.25">
      <c r="B730" s="28"/>
      <c r="C730" s="76"/>
      <c r="D730" s="77"/>
    </row>
    <row r="731" spans="2:4" x14ac:dyDescent="0.25">
      <c r="B731" s="28"/>
      <c r="C731" s="76"/>
      <c r="D731" s="77"/>
    </row>
    <row r="732" spans="2:4" x14ac:dyDescent="0.25">
      <c r="B732" s="28"/>
      <c r="C732" s="76"/>
      <c r="D732" s="77"/>
    </row>
    <row r="733" spans="2:4" x14ac:dyDescent="0.25">
      <c r="B733" s="28"/>
      <c r="C733" s="76"/>
      <c r="D733" s="77"/>
    </row>
    <row r="734" spans="2:4" x14ac:dyDescent="0.25">
      <c r="B734" s="28"/>
      <c r="C734" s="76"/>
      <c r="D734" s="77"/>
    </row>
    <row r="735" spans="2:4" x14ac:dyDescent="0.25">
      <c r="B735" s="28"/>
      <c r="C735" s="76"/>
      <c r="D735" s="77"/>
    </row>
    <row r="736" spans="2:4" x14ac:dyDescent="0.25">
      <c r="B736" s="28"/>
      <c r="C736" s="76"/>
      <c r="D736" s="77"/>
    </row>
    <row r="737" spans="2:4" x14ac:dyDescent="0.25">
      <c r="B737" s="28"/>
      <c r="C737" s="76"/>
      <c r="D737" s="77"/>
    </row>
    <row r="738" spans="2:4" x14ac:dyDescent="0.25">
      <c r="B738" s="28"/>
      <c r="C738" s="76"/>
      <c r="D738" s="77"/>
    </row>
    <row r="739" spans="2:4" x14ac:dyDescent="0.25">
      <c r="B739" s="28"/>
      <c r="C739" s="76"/>
      <c r="D739" s="77"/>
    </row>
    <row r="740" spans="2:4" x14ac:dyDescent="0.25">
      <c r="B740" s="28"/>
      <c r="C740" s="76"/>
      <c r="D740" s="77"/>
    </row>
    <row r="741" spans="2:4" x14ac:dyDescent="0.25">
      <c r="B741" s="28"/>
      <c r="C741" s="76"/>
      <c r="D741" s="77"/>
    </row>
    <row r="742" spans="2:4" x14ac:dyDescent="0.25">
      <c r="B742" s="28"/>
      <c r="C742" s="76"/>
      <c r="D742" s="77"/>
    </row>
    <row r="743" spans="2:4" x14ac:dyDescent="0.25">
      <c r="B743" s="28"/>
      <c r="C743" s="76"/>
      <c r="D743" s="77"/>
    </row>
    <row r="744" spans="2:4" x14ac:dyDescent="0.25">
      <c r="B744" s="28"/>
      <c r="C744" s="76"/>
      <c r="D744" s="77"/>
    </row>
    <row r="745" spans="2:4" x14ac:dyDescent="0.25">
      <c r="B745" s="28"/>
      <c r="C745" s="76"/>
      <c r="D745" s="77"/>
    </row>
    <row r="746" spans="2:4" x14ac:dyDescent="0.25">
      <c r="B746" s="28"/>
      <c r="C746" s="76"/>
      <c r="D746" s="77"/>
    </row>
    <row r="747" spans="2:4" x14ac:dyDescent="0.25">
      <c r="B747" s="28"/>
      <c r="C747" s="76"/>
      <c r="D747" s="77"/>
    </row>
    <row r="748" spans="2:4" x14ac:dyDescent="0.25">
      <c r="B748" s="28"/>
      <c r="C748" s="76"/>
      <c r="D748" s="77"/>
    </row>
    <row r="749" spans="2:4" x14ac:dyDescent="0.25">
      <c r="B749" s="28"/>
      <c r="C749" s="76"/>
      <c r="D749" s="77"/>
    </row>
    <row r="750" spans="2:4" x14ac:dyDescent="0.25">
      <c r="B750" s="28"/>
      <c r="C750" s="76"/>
      <c r="D750" s="77"/>
    </row>
    <row r="751" spans="2:4" x14ac:dyDescent="0.25">
      <c r="B751" s="28"/>
      <c r="C751" s="76"/>
      <c r="D751" s="77"/>
    </row>
    <row r="752" spans="2:4" x14ac:dyDescent="0.25">
      <c r="B752" s="28"/>
      <c r="C752" s="76"/>
      <c r="D752" s="77"/>
    </row>
    <row r="753" spans="2:4" x14ac:dyDescent="0.25">
      <c r="B753" s="28"/>
      <c r="C753" s="76"/>
      <c r="D753" s="77"/>
    </row>
    <row r="754" spans="2:4" x14ac:dyDescent="0.25">
      <c r="B754" s="28"/>
      <c r="C754" s="76"/>
      <c r="D754" s="77"/>
    </row>
    <row r="755" spans="2:4" x14ac:dyDescent="0.25">
      <c r="B755" s="28"/>
      <c r="C755" s="76"/>
      <c r="D755" s="77"/>
    </row>
    <row r="756" spans="2:4" x14ac:dyDescent="0.25">
      <c r="B756" s="28"/>
      <c r="C756" s="76"/>
      <c r="D756" s="77"/>
    </row>
    <row r="757" spans="2:4" x14ac:dyDescent="0.25">
      <c r="B757" s="28"/>
      <c r="C757" s="76"/>
      <c r="D757" s="77"/>
    </row>
    <row r="758" spans="2:4" x14ac:dyDescent="0.25">
      <c r="B758" s="28"/>
      <c r="C758" s="76"/>
      <c r="D758" s="77"/>
    </row>
    <row r="759" spans="2:4" x14ac:dyDescent="0.25">
      <c r="B759" s="28"/>
      <c r="C759" s="76"/>
      <c r="D759" s="77"/>
    </row>
    <row r="760" spans="2:4" x14ac:dyDescent="0.25">
      <c r="B760" s="28"/>
      <c r="C760" s="76"/>
      <c r="D760" s="77"/>
    </row>
    <row r="761" spans="2:4" x14ac:dyDescent="0.25">
      <c r="B761" s="28"/>
      <c r="C761" s="76"/>
      <c r="D761" s="77"/>
    </row>
    <row r="762" spans="2:4" x14ac:dyDescent="0.25">
      <c r="B762" s="28"/>
      <c r="C762" s="76"/>
      <c r="D762" s="77"/>
    </row>
    <row r="763" spans="2:4" x14ac:dyDescent="0.25">
      <c r="B763" s="28"/>
      <c r="C763" s="76"/>
      <c r="D763" s="77"/>
    </row>
    <row r="764" spans="2:4" x14ac:dyDescent="0.25">
      <c r="B764" s="28"/>
      <c r="C764" s="76"/>
      <c r="D764" s="77"/>
    </row>
    <row r="765" spans="2:4" x14ac:dyDescent="0.25">
      <c r="B765" s="28"/>
      <c r="C765" s="76"/>
      <c r="D765" s="77"/>
    </row>
    <row r="766" spans="2:4" x14ac:dyDescent="0.25">
      <c r="B766" s="28"/>
      <c r="C766" s="76"/>
      <c r="D766" s="77"/>
    </row>
    <row r="767" spans="2:4" x14ac:dyDescent="0.25">
      <c r="B767" s="28"/>
      <c r="C767" s="76"/>
      <c r="D767" s="77"/>
    </row>
    <row r="768" spans="2:4" x14ac:dyDescent="0.25">
      <c r="B768" s="28"/>
      <c r="C768" s="76"/>
      <c r="D768" s="77"/>
    </row>
    <row r="769" spans="2:4" x14ac:dyDescent="0.25">
      <c r="B769" s="28"/>
      <c r="C769" s="76"/>
      <c r="D769" s="77"/>
    </row>
    <row r="770" spans="2:4" x14ac:dyDescent="0.25">
      <c r="B770" s="28"/>
      <c r="C770" s="76"/>
      <c r="D770" s="77"/>
    </row>
    <row r="771" spans="2:4" x14ac:dyDescent="0.25">
      <c r="B771" s="28"/>
      <c r="C771" s="76"/>
      <c r="D771" s="77"/>
    </row>
    <row r="772" spans="2:4" x14ac:dyDescent="0.25">
      <c r="B772" s="28"/>
      <c r="C772" s="76"/>
      <c r="D772" s="77"/>
    </row>
    <row r="773" spans="2:4" x14ac:dyDescent="0.25">
      <c r="B773" s="28"/>
      <c r="C773" s="76"/>
      <c r="D773" s="77"/>
    </row>
    <row r="774" spans="2:4" x14ac:dyDescent="0.25">
      <c r="B774" s="28"/>
      <c r="C774" s="76"/>
      <c r="D774" s="77"/>
    </row>
    <row r="775" spans="2:4" x14ac:dyDescent="0.25">
      <c r="B775" s="28"/>
      <c r="C775" s="76"/>
      <c r="D775" s="77"/>
    </row>
    <row r="776" spans="2:4" x14ac:dyDescent="0.25">
      <c r="B776" s="28"/>
      <c r="C776" s="76"/>
      <c r="D776" s="77"/>
    </row>
    <row r="777" spans="2:4" x14ac:dyDescent="0.25">
      <c r="B777" s="28"/>
      <c r="C777" s="76"/>
      <c r="D777" s="77"/>
    </row>
    <row r="778" spans="2:4" x14ac:dyDescent="0.25">
      <c r="B778" s="28"/>
      <c r="C778" s="76"/>
      <c r="D778" s="77"/>
    </row>
    <row r="779" spans="2:4" x14ac:dyDescent="0.25">
      <c r="B779" s="28"/>
      <c r="C779" s="76"/>
      <c r="D779" s="77"/>
    </row>
    <row r="780" spans="2:4" x14ac:dyDescent="0.25">
      <c r="B780" s="28"/>
      <c r="C780" s="76"/>
      <c r="D780" s="77"/>
    </row>
    <row r="781" spans="2:4" x14ac:dyDescent="0.25">
      <c r="B781" s="28"/>
      <c r="C781" s="76"/>
      <c r="D781" s="77"/>
    </row>
    <row r="782" spans="2:4" x14ac:dyDescent="0.25">
      <c r="B782" s="28"/>
      <c r="C782" s="76"/>
      <c r="D782" s="77"/>
    </row>
    <row r="783" spans="2:4" x14ac:dyDescent="0.25">
      <c r="B783" s="28"/>
      <c r="C783" s="76"/>
      <c r="D783" s="77"/>
    </row>
    <row r="784" spans="2:4" x14ac:dyDescent="0.25">
      <c r="B784" s="28"/>
      <c r="C784" s="76"/>
      <c r="D784" s="77"/>
    </row>
    <row r="785" spans="2:4" x14ac:dyDescent="0.25">
      <c r="B785" s="28"/>
      <c r="C785" s="76"/>
      <c r="D785" s="77"/>
    </row>
    <row r="786" spans="2:4" x14ac:dyDescent="0.25">
      <c r="B786" s="28"/>
      <c r="C786" s="76"/>
      <c r="D786" s="77"/>
    </row>
    <row r="787" spans="2:4" x14ac:dyDescent="0.25">
      <c r="B787" s="28"/>
      <c r="C787" s="76"/>
      <c r="D787" s="77"/>
    </row>
    <row r="788" spans="2:4" x14ac:dyDescent="0.25">
      <c r="B788" s="28"/>
      <c r="C788" s="76"/>
      <c r="D788" s="77"/>
    </row>
    <row r="789" spans="2:4" x14ac:dyDescent="0.25">
      <c r="B789" s="28"/>
      <c r="C789" s="76"/>
      <c r="D789" s="77"/>
    </row>
    <row r="790" spans="2:4" x14ac:dyDescent="0.25">
      <c r="B790" s="28"/>
      <c r="C790" s="76"/>
      <c r="D790" s="77"/>
    </row>
    <row r="791" spans="2:4" x14ac:dyDescent="0.25">
      <c r="B791" s="28"/>
      <c r="C791" s="76"/>
      <c r="D791" s="77"/>
    </row>
    <row r="792" spans="2:4" x14ac:dyDescent="0.25">
      <c r="B792" s="28"/>
      <c r="C792" s="76"/>
      <c r="D792" s="77"/>
    </row>
    <row r="793" spans="2:4" x14ac:dyDescent="0.25">
      <c r="B793" s="28"/>
      <c r="C793" s="76"/>
      <c r="D793" s="77"/>
    </row>
    <row r="794" spans="2:4" x14ac:dyDescent="0.25">
      <c r="B794" s="28"/>
      <c r="C794" s="76"/>
      <c r="D794" s="77"/>
    </row>
    <row r="795" spans="2:4" x14ac:dyDescent="0.25">
      <c r="B795" s="28"/>
      <c r="C795" s="76"/>
      <c r="D795" s="77"/>
    </row>
    <row r="796" spans="2:4" x14ac:dyDescent="0.25">
      <c r="B796" s="28"/>
      <c r="C796" s="76"/>
      <c r="D796" s="77"/>
    </row>
    <row r="797" spans="2:4" x14ac:dyDescent="0.25">
      <c r="B797" s="28"/>
      <c r="C797" s="76"/>
      <c r="D797" s="77"/>
    </row>
    <row r="798" spans="2:4" x14ac:dyDescent="0.25">
      <c r="B798" s="28"/>
      <c r="C798" s="76"/>
      <c r="D798" s="77"/>
    </row>
    <row r="799" spans="2:4" x14ac:dyDescent="0.25">
      <c r="B799" s="28"/>
      <c r="C799" s="76"/>
      <c r="D799" s="77"/>
    </row>
    <row r="800" spans="2:4" x14ac:dyDescent="0.25">
      <c r="B800" s="28"/>
      <c r="C800" s="76"/>
      <c r="D800" s="77"/>
    </row>
    <row r="801" spans="2:4" x14ac:dyDescent="0.25">
      <c r="B801" s="28"/>
      <c r="C801" s="76"/>
      <c r="D801" s="77"/>
    </row>
    <row r="802" spans="2:4" x14ac:dyDescent="0.25">
      <c r="B802" s="28"/>
      <c r="C802" s="76"/>
      <c r="D802" s="77"/>
    </row>
    <row r="803" spans="2:4" x14ac:dyDescent="0.25">
      <c r="B803" s="28"/>
      <c r="C803" s="76"/>
      <c r="D803" s="77"/>
    </row>
    <row r="804" spans="2:4" x14ac:dyDescent="0.25">
      <c r="B804" s="28"/>
      <c r="C804" s="76"/>
      <c r="D804" s="77"/>
    </row>
    <row r="805" spans="2:4" x14ac:dyDescent="0.25">
      <c r="B805" s="28"/>
      <c r="C805" s="76"/>
      <c r="D805" s="77"/>
    </row>
    <row r="806" spans="2:4" x14ac:dyDescent="0.25">
      <c r="B806" s="28"/>
      <c r="C806" s="76"/>
      <c r="D806" s="77"/>
    </row>
    <row r="807" spans="2:4" x14ac:dyDescent="0.25">
      <c r="B807" s="28"/>
      <c r="C807" s="76"/>
      <c r="D807" s="77"/>
    </row>
    <row r="808" spans="2:4" x14ac:dyDescent="0.25">
      <c r="B808" s="28"/>
      <c r="C808" s="76"/>
      <c r="D808" s="77"/>
    </row>
    <row r="809" spans="2:4" x14ac:dyDescent="0.25">
      <c r="B809" s="28"/>
      <c r="C809" s="76"/>
      <c r="D809" s="77"/>
    </row>
    <row r="810" spans="2:4" x14ac:dyDescent="0.25">
      <c r="B810" s="28"/>
      <c r="C810" s="76"/>
      <c r="D810" s="77"/>
    </row>
    <row r="811" spans="2:4" x14ac:dyDescent="0.25">
      <c r="B811" s="28"/>
      <c r="C811" s="76"/>
      <c r="D811" s="77"/>
    </row>
    <row r="812" spans="2:4" x14ac:dyDescent="0.25">
      <c r="B812" s="28"/>
      <c r="C812" s="76"/>
      <c r="D812" s="77"/>
    </row>
    <row r="813" spans="2:4" x14ac:dyDescent="0.25">
      <c r="B813" s="28"/>
      <c r="C813" s="76"/>
      <c r="D813" s="77"/>
    </row>
    <row r="814" spans="2:4" x14ac:dyDescent="0.25">
      <c r="B814" s="28"/>
      <c r="C814" s="76"/>
      <c r="D814" s="77"/>
    </row>
    <row r="815" spans="2:4" x14ac:dyDescent="0.25">
      <c r="B815" s="28"/>
      <c r="C815" s="76"/>
      <c r="D815" s="77"/>
    </row>
    <row r="816" spans="2:4" x14ac:dyDescent="0.25">
      <c r="B816" s="28"/>
      <c r="C816" s="76"/>
      <c r="D816" s="77"/>
    </row>
    <row r="817" spans="2:4" x14ac:dyDescent="0.25">
      <c r="B817" s="28"/>
      <c r="C817" s="76"/>
      <c r="D817" s="77"/>
    </row>
    <row r="818" spans="2:4" x14ac:dyDescent="0.25">
      <c r="B818" s="28"/>
      <c r="C818" s="76"/>
      <c r="D818" s="77"/>
    </row>
    <row r="819" spans="2:4" x14ac:dyDescent="0.25">
      <c r="B819" s="28"/>
      <c r="C819" s="76"/>
      <c r="D819" s="77"/>
    </row>
    <row r="820" spans="2:4" x14ac:dyDescent="0.25">
      <c r="B820" s="28"/>
      <c r="C820" s="76"/>
      <c r="D820" s="77"/>
    </row>
    <row r="821" spans="2:4" x14ac:dyDescent="0.25">
      <c r="B821" s="28"/>
      <c r="C821" s="76"/>
      <c r="D821" s="77"/>
    </row>
    <row r="822" spans="2:4" x14ac:dyDescent="0.25">
      <c r="B822" s="28"/>
      <c r="C822" s="76"/>
      <c r="D822" s="77"/>
    </row>
    <row r="823" spans="2:4" x14ac:dyDescent="0.25">
      <c r="B823" s="28"/>
      <c r="C823" s="76"/>
      <c r="D823" s="77"/>
    </row>
    <row r="824" spans="2:4" x14ac:dyDescent="0.25">
      <c r="B824" s="28"/>
      <c r="C824" s="76"/>
      <c r="D824" s="77"/>
    </row>
    <row r="825" spans="2:4" x14ac:dyDescent="0.25">
      <c r="B825" s="28"/>
      <c r="C825" s="76"/>
      <c r="D825" s="77"/>
    </row>
    <row r="826" spans="2:4" x14ac:dyDescent="0.25">
      <c r="B826" s="28"/>
      <c r="C826" s="76"/>
      <c r="D826" s="77"/>
    </row>
    <row r="827" spans="2:4" x14ac:dyDescent="0.25">
      <c r="B827" s="28"/>
      <c r="C827" s="76"/>
      <c r="D827" s="77"/>
    </row>
    <row r="828" spans="2:4" x14ac:dyDescent="0.25">
      <c r="B828" s="28"/>
      <c r="C828" s="76"/>
      <c r="D828" s="77"/>
    </row>
    <row r="829" spans="2:4" x14ac:dyDescent="0.25">
      <c r="B829" s="28"/>
      <c r="C829" s="76"/>
      <c r="D829" s="77"/>
    </row>
    <row r="830" spans="2:4" x14ac:dyDescent="0.25">
      <c r="B830" s="28"/>
      <c r="C830" s="76"/>
      <c r="D830" s="77"/>
    </row>
    <row r="831" spans="2:4" x14ac:dyDescent="0.25">
      <c r="B831" s="28"/>
      <c r="C831" s="76"/>
      <c r="D831" s="77"/>
    </row>
    <row r="832" spans="2:4" x14ac:dyDescent="0.25">
      <c r="B832" s="28"/>
      <c r="C832" s="76"/>
      <c r="D832" s="77"/>
    </row>
    <row r="833" spans="2:4" x14ac:dyDescent="0.25">
      <c r="B833" s="28"/>
      <c r="C833" s="76"/>
      <c r="D833" s="77"/>
    </row>
    <row r="834" spans="2:4" x14ac:dyDescent="0.25">
      <c r="B834" s="28"/>
      <c r="C834" s="76"/>
      <c r="D834" s="77"/>
    </row>
    <row r="835" spans="2:4" x14ac:dyDescent="0.25">
      <c r="B835" s="28"/>
      <c r="C835" s="76"/>
      <c r="D835" s="77"/>
    </row>
    <row r="836" spans="2:4" x14ac:dyDescent="0.25">
      <c r="B836" s="28"/>
      <c r="C836" s="76"/>
      <c r="D836" s="77"/>
    </row>
    <row r="837" spans="2:4" x14ac:dyDescent="0.25">
      <c r="B837" s="28"/>
      <c r="C837" s="76"/>
      <c r="D837" s="77"/>
    </row>
    <row r="838" spans="2:4" x14ac:dyDescent="0.25">
      <c r="B838" s="28"/>
      <c r="C838" s="76"/>
      <c r="D838" s="77"/>
    </row>
    <row r="839" spans="2:4" x14ac:dyDescent="0.25">
      <c r="B839" s="28"/>
      <c r="C839" s="76"/>
      <c r="D839" s="77"/>
    </row>
    <row r="840" spans="2:4" x14ac:dyDescent="0.25">
      <c r="B840" s="28"/>
      <c r="C840" s="76"/>
      <c r="D840" s="77"/>
    </row>
    <row r="841" spans="2:4" x14ac:dyDescent="0.25">
      <c r="B841" s="28"/>
      <c r="C841" s="76"/>
      <c r="D841" s="77"/>
    </row>
    <row r="842" spans="2:4" x14ac:dyDescent="0.25">
      <c r="B842" s="28"/>
      <c r="C842" s="76"/>
      <c r="D842" s="77"/>
    </row>
    <row r="843" spans="2:4" x14ac:dyDescent="0.25">
      <c r="B843" s="28"/>
      <c r="C843" s="76"/>
      <c r="D843" s="77"/>
    </row>
    <row r="844" spans="2:4" x14ac:dyDescent="0.25">
      <c r="B844" s="28"/>
      <c r="C844" s="76"/>
      <c r="D844" s="77"/>
    </row>
    <row r="845" spans="2:4" x14ac:dyDescent="0.25">
      <c r="B845" s="28"/>
      <c r="C845" s="76"/>
      <c r="D845" s="77"/>
    </row>
    <row r="846" spans="2:4" x14ac:dyDescent="0.25">
      <c r="B846" s="28"/>
      <c r="C846" s="76"/>
      <c r="D846" s="77"/>
    </row>
    <row r="847" spans="2:4" x14ac:dyDescent="0.25">
      <c r="B847" s="28"/>
      <c r="C847" s="76"/>
      <c r="D847" s="77"/>
    </row>
    <row r="848" spans="2:4" x14ac:dyDescent="0.25">
      <c r="B848" s="28"/>
      <c r="C848" s="76"/>
      <c r="D848" s="77"/>
    </row>
    <row r="849" spans="2:4" x14ac:dyDescent="0.25">
      <c r="B849" s="28"/>
      <c r="C849" s="76"/>
      <c r="D849" s="77"/>
    </row>
    <row r="850" spans="2:4" x14ac:dyDescent="0.25">
      <c r="B850" s="28"/>
      <c r="C850" s="76"/>
      <c r="D850" s="77"/>
    </row>
    <row r="851" spans="2:4" x14ac:dyDescent="0.25">
      <c r="B851" s="28"/>
      <c r="C851" s="76"/>
      <c r="D851" s="77"/>
    </row>
    <row r="852" spans="2:4" x14ac:dyDescent="0.25">
      <c r="B852" s="28"/>
      <c r="C852" s="76"/>
      <c r="D852" s="77"/>
    </row>
    <row r="853" spans="2:4" x14ac:dyDescent="0.25">
      <c r="B853" s="28"/>
      <c r="C853" s="76"/>
      <c r="D853" s="77"/>
    </row>
    <row r="854" spans="2:4" x14ac:dyDescent="0.25">
      <c r="B854" s="28"/>
      <c r="C854" s="76"/>
      <c r="D854" s="77"/>
    </row>
    <row r="855" spans="2:4" x14ac:dyDescent="0.25">
      <c r="B855" s="28"/>
      <c r="C855" s="76"/>
      <c r="D855" s="77"/>
    </row>
    <row r="856" spans="2:4" x14ac:dyDescent="0.25">
      <c r="B856" s="28"/>
      <c r="C856" s="76"/>
      <c r="D856" s="77"/>
    </row>
    <row r="857" spans="2:4" x14ac:dyDescent="0.25">
      <c r="B857" s="28"/>
      <c r="C857" s="76"/>
      <c r="D857" s="77"/>
    </row>
    <row r="858" spans="2:4" x14ac:dyDescent="0.25">
      <c r="B858" s="28"/>
      <c r="C858" s="76"/>
      <c r="D858" s="77"/>
    </row>
    <row r="859" spans="2:4" x14ac:dyDescent="0.25">
      <c r="B859" s="28"/>
      <c r="C859" s="76"/>
      <c r="D859" s="77"/>
    </row>
    <row r="860" spans="2:4" x14ac:dyDescent="0.25">
      <c r="B860" s="28"/>
      <c r="C860" s="76"/>
      <c r="D860" s="77"/>
    </row>
    <row r="861" spans="2:4" x14ac:dyDescent="0.25">
      <c r="B861" s="28"/>
      <c r="C861" s="76"/>
      <c r="D861" s="77"/>
    </row>
    <row r="862" spans="2:4" x14ac:dyDescent="0.25">
      <c r="B862" s="28"/>
      <c r="C862" s="76"/>
      <c r="D862" s="77"/>
    </row>
    <row r="863" spans="2:4" x14ac:dyDescent="0.25">
      <c r="B863" s="28"/>
      <c r="C863" s="76"/>
      <c r="D863" s="77"/>
    </row>
    <row r="864" spans="2:4" x14ac:dyDescent="0.25">
      <c r="B864" s="28"/>
      <c r="C864" s="76"/>
      <c r="D864" s="77"/>
    </row>
    <row r="865" spans="2:4" x14ac:dyDescent="0.25">
      <c r="B865" s="28"/>
      <c r="C865" s="76"/>
      <c r="D865" s="77"/>
    </row>
    <row r="866" spans="2:4" x14ac:dyDescent="0.25">
      <c r="B866" s="28"/>
      <c r="C866" s="76"/>
      <c r="D866" s="77"/>
    </row>
    <row r="867" spans="2:4" x14ac:dyDescent="0.25">
      <c r="B867" s="28"/>
      <c r="C867" s="76"/>
      <c r="D867" s="77"/>
    </row>
    <row r="868" spans="2:4" x14ac:dyDescent="0.25">
      <c r="B868" s="28"/>
      <c r="C868" s="76"/>
      <c r="D868" s="77"/>
    </row>
    <row r="869" spans="2:4" x14ac:dyDescent="0.25">
      <c r="B869" s="28"/>
      <c r="C869" s="76"/>
      <c r="D869" s="77"/>
    </row>
    <row r="870" spans="2:4" x14ac:dyDescent="0.25">
      <c r="B870" s="28"/>
      <c r="C870" s="76"/>
      <c r="D870" s="77"/>
    </row>
    <row r="871" spans="2:4" x14ac:dyDescent="0.25">
      <c r="B871" s="28"/>
      <c r="C871" s="76"/>
      <c r="D871" s="77"/>
    </row>
    <row r="872" spans="2:4" x14ac:dyDescent="0.25">
      <c r="B872" s="28"/>
      <c r="C872" s="76"/>
      <c r="D872" s="77"/>
    </row>
    <row r="873" spans="2:4" x14ac:dyDescent="0.25">
      <c r="B873" s="28"/>
      <c r="C873" s="76"/>
      <c r="D873" s="77"/>
    </row>
    <row r="874" spans="2:4" x14ac:dyDescent="0.25">
      <c r="B874" s="28"/>
      <c r="C874" s="76"/>
      <c r="D874" s="77"/>
    </row>
    <row r="875" spans="2:4" x14ac:dyDescent="0.25">
      <c r="B875" s="28"/>
      <c r="C875" s="76"/>
      <c r="D875" s="77"/>
    </row>
    <row r="876" spans="2:4" x14ac:dyDescent="0.25">
      <c r="B876" s="28"/>
      <c r="C876" s="76"/>
      <c r="D876" s="77"/>
    </row>
    <row r="877" spans="2:4" x14ac:dyDescent="0.25">
      <c r="B877" s="28"/>
      <c r="C877" s="76"/>
      <c r="D877" s="77"/>
    </row>
    <row r="878" spans="2:4" x14ac:dyDescent="0.25">
      <c r="B878" s="28"/>
      <c r="C878" s="76"/>
      <c r="D878" s="77"/>
    </row>
    <row r="879" spans="2:4" x14ac:dyDescent="0.25">
      <c r="B879" s="28"/>
      <c r="C879" s="76"/>
      <c r="D879" s="77"/>
    </row>
    <row r="880" spans="2:4" x14ac:dyDescent="0.25">
      <c r="B880" s="28"/>
      <c r="C880" s="76"/>
      <c r="D880" s="77"/>
    </row>
    <row r="881" spans="2:4" x14ac:dyDescent="0.25">
      <c r="B881" s="28"/>
      <c r="C881" s="76"/>
      <c r="D881" s="77"/>
    </row>
    <row r="882" spans="2:4" x14ac:dyDescent="0.25">
      <c r="B882" s="28"/>
      <c r="C882" s="76"/>
      <c r="D882" s="77"/>
    </row>
    <row r="883" spans="2:4" x14ac:dyDescent="0.25">
      <c r="B883" s="28"/>
      <c r="C883" s="76"/>
      <c r="D883" s="77"/>
    </row>
    <row r="884" spans="2:4" x14ac:dyDescent="0.25">
      <c r="B884" s="28"/>
      <c r="C884" s="76"/>
      <c r="D884" s="77"/>
    </row>
    <row r="885" spans="2:4" x14ac:dyDescent="0.25">
      <c r="B885" s="28"/>
      <c r="C885" s="76"/>
      <c r="D885" s="77"/>
    </row>
    <row r="886" spans="2:4" x14ac:dyDescent="0.25">
      <c r="B886" s="28"/>
      <c r="C886" s="76"/>
      <c r="D886" s="77"/>
    </row>
    <row r="887" spans="2:4" x14ac:dyDescent="0.25">
      <c r="B887" s="28"/>
      <c r="C887" s="76"/>
      <c r="D887" s="77"/>
    </row>
    <row r="888" spans="2:4" x14ac:dyDescent="0.25">
      <c r="B888" s="28"/>
      <c r="C888" s="76"/>
      <c r="D888" s="77"/>
    </row>
    <row r="889" spans="2:4" x14ac:dyDescent="0.25">
      <c r="B889" s="28"/>
      <c r="C889" s="76"/>
      <c r="D889" s="77"/>
    </row>
    <row r="890" spans="2:4" x14ac:dyDescent="0.25">
      <c r="B890" s="28"/>
      <c r="C890" s="76"/>
      <c r="D890" s="77"/>
    </row>
    <row r="891" spans="2:4" x14ac:dyDescent="0.25">
      <c r="B891" s="28"/>
      <c r="C891" s="76"/>
      <c r="D891" s="77"/>
    </row>
    <row r="892" spans="2:4" x14ac:dyDescent="0.25">
      <c r="B892" s="28"/>
      <c r="C892" s="76"/>
      <c r="D892" s="77"/>
    </row>
    <row r="893" spans="2:4" x14ac:dyDescent="0.25">
      <c r="B893" s="28"/>
      <c r="C893" s="76"/>
      <c r="D893" s="77"/>
    </row>
    <row r="894" spans="2:4" x14ac:dyDescent="0.25">
      <c r="B894" s="28"/>
      <c r="C894" s="76"/>
      <c r="D894" s="77"/>
    </row>
    <row r="895" spans="2:4" x14ac:dyDescent="0.25">
      <c r="B895" s="28"/>
      <c r="C895" s="76"/>
      <c r="D895" s="77"/>
    </row>
    <row r="896" spans="2:4" x14ac:dyDescent="0.25">
      <c r="B896" s="28"/>
      <c r="C896" s="76"/>
      <c r="D896" s="77"/>
    </row>
    <row r="897" spans="2:4" x14ac:dyDescent="0.25">
      <c r="B897" s="28"/>
      <c r="C897" s="76"/>
      <c r="D897" s="77"/>
    </row>
    <row r="898" spans="2:4" x14ac:dyDescent="0.25">
      <c r="B898" s="28"/>
      <c r="C898" s="76"/>
      <c r="D898" s="77"/>
    </row>
    <row r="899" spans="2:4" x14ac:dyDescent="0.25">
      <c r="B899" s="28"/>
      <c r="C899" s="76"/>
      <c r="D899" s="77"/>
    </row>
    <row r="900" spans="2:4" x14ac:dyDescent="0.25">
      <c r="B900" s="28"/>
      <c r="C900" s="76"/>
      <c r="D900" s="77"/>
    </row>
    <row r="901" spans="2:4" x14ac:dyDescent="0.25">
      <c r="B901" s="28"/>
      <c r="C901" s="76"/>
      <c r="D901" s="77"/>
    </row>
    <row r="902" spans="2:4" x14ac:dyDescent="0.25">
      <c r="B902" s="28"/>
      <c r="C902" s="76"/>
      <c r="D902" s="77"/>
    </row>
    <row r="903" spans="2:4" x14ac:dyDescent="0.25">
      <c r="B903" s="28"/>
      <c r="C903" s="76"/>
      <c r="D903" s="77"/>
    </row>
    <row r="904" spans="2:4" x14ac:dyDescent="0.25">
      <c r="B904" s="28"/>
      <c r="C904" s="76"/>
      <c r="D904" s="77"/>
    </row>
    <row r="905" spans="2:4" x14ac:dyDescent="0.25">
      <c r="B905" s="28"/>
      <c r="C905" s="76"/>
      <c r="D905" s="77"/>
    </row>
    <row r="906" spans="2:4" x14ac:dyDescent="0.25">
      <c r="B906" s="28"/>
      <c r="C906" s="76"/>
      <c r="D906" s="77"/>
    </row>
    <row r="907" spans="2:4" x14ac:dyDescent="0.25">
      <c r="B907" s="28"/>
      <c r="C907" s="76"/>
      <c r="D907" s="77"/>
    </row>
    <row r="908" spans="2:4" x14ac:dyDescent="0.25">
      <c r="B908" s="28"/>
      <c r="C908" s="76"/>
      <c r="D908" s="77"/>
    </row>
    <row r="909" spans="2:4" x14ac:dyDescent="0.25">
      <c r="B909" s="28"/>
      <c r="C909" s="76"/>
      <c r="D909" s="77"/>
    </row>
    <row r="910" spans="2:4" x14ac:dyDescent="0.25">
      <c r="B910" s="28"/>
      <c r="C910" s="76"/>
      <c r="D910" s="77"/>
    </row>
    <row r="911" spans="2:4" x14ac:dyDescent="0.25">
      <c r="B911" s="28"/>
      <c r="C911" s="76"/>
      <c r="D911" s="77"/>
    </row>
    <row r="912" spans="2:4" x14ac:dyDescent="0.25">
      <c r="B912" s="28"/>
      <c r="C912" s="76"/>
      <c r="D912" s="77"/>
    </row>
    <row r="913" spans="2:4" x14ac:dyDescent="0.25">
      <c r="B913" s="28"/>
      <c r="C913" s="76"/>
      <c r="D913" s="77"/>
    </row>
    <row r="914" spans="2:4" x14ac:dyDescent="0.25">
      <c r="B914" s="28"/>
      <c r="C914" s="76"/>
      <c r="D914" s="77"/>
    </row>
    <row r="915" spans="2:4" x14ac:dyDescent="0.25">
      <c r="B915" s="28"/>
      <c r="C915" s="76"/>
      <c r="D915" s="77"/>
    </row>
    <row r="916" spans="2:4" x14ac:dyDescent="0.25">
      <c r="B916" s="28"/>
      <c r="C916" s="76"/>
      <c r="D916" s="77"/>
    </row>
    <row r="917" spans="2:4" x14ac:dyDescent="0.25">
      <c r="B917" s="28"/>
      <c r="C917" s="76"/>
      <c r="D917" s="77"/>
    </row>
    <row r="918" spans="2:4" x14ac:dyDescent="0.25">
      <c r="B918" s="28"/>
      <c r="C918" s="76"/>
      <c r="D918" s="77"/>
    </row>
    <row r="919" spans="2:4" x14ac:dyDescent="0.25">
      <c r="B919" s="28"/>
      <c r="C919" s="76"/>
      <c r="D919" s="77"/>
    </row>
    <row r="920" spans="2:4" x14ac:dyDescent="0.25">
      <c r="B920" s="28"/>
      <c r="C920" s="76"/>
      <c r="D920" s="77"/>
    </row>
    <row r="921" spans="2:4" x14ac:dyDescent="0.25">
      <c r="B921" s="28"/>
      <c r="C921" s="76"/>
      <c r="D921" s="77"/>
    </row>
    <row r="922" spans="2:4" x14ac:dyDescent="0.25">
      <c r="B922" s="28"/>
      <c r="C922" s="76"/>
      <c r="D922" s="77"/>
    </row>
    <row r="923" spans="2:4" x14ac:dyDescent="0.25">
      <c r="B923" s="28"/>
      <c r="C923" s="76"/>
      <c r="D923" s="77"/>
    </row>
    <row r="924" spans="2:4" x14ac:dyDescent="0.25">
      <c r="B924" s="28"/>
      <c r="C924" s="76"/>
      <c r="D924" s="77"/>
    </row>
    <row r="925" spans="2:4" x14ac:dyDescent="0.25">
      <c r="B925" s="28"/>
      <c r="C925" s="76"/>
      <c r="D925" s="77"/>
    </row>
    <row r="926" spans="2:4" x14ac:dyDescent="0.25">
      <c r="B926" s="28"/>
      <c r="C926" s="76"/>
      <c r="D926" s="77"/>
    </row>
    <row r="927" spans="2:4" x14ac:dyDescent="0.25">
      <c r="B927" s="28"/>
      <c r="C927" s="76"/>
      <c r="D927" s="77"/>
    </row>
    <row r="928" spans="2:4" x14ac:dyDescent="0.25">
      <c r="B928" s="28"/>
      <c r="C928" s="76"/>
      <c r="D928" s="77"/>
    </row>
    <row r="929" spans="2:4" x14ac:dyDescent="0.25">
      <c r="B929" s="28"/>
      <c r="C929" s="76"/>
      <c r="D929" s="77"/>
    </row>
    <row r="930" spans="2:4" x14ac:dyDescent="0.25">
      <c r="B930" s="28"/>
      <c r="C930" s="76"/>
      <c r="D930" s="77"/>
    </row>
    <row r="931" spans="2:4" x14ac:dyDescent="0.25">
      <c r="B931" s="28"/>
      <c r="C931" s="76"/>
      <c r="D931" s="77"/>
    </row>
    <row r="932" spans="2:4" x14ac:dyDescent="0.25">
      <c r="B932" s="28"/>
      <c r="C932" s="76"/>
      <c r="D932" s="77"/>
    </row>
    <row r="933" spans="2:4" x14ac:dyDescent="0.25">
      <c r="B933" s="28"/>
      <c r="C933" s="76"/>
      <c r="D933" s="77"/>
    </row>
    <row r="934" spans="2:4" x14ac:dyDescent="0.25">
      <c r="B934" s="28"/>
      <c r="C934" s="76"/>
      <c r="D934" s="77"/>
    </row>
    <row r="935" spans="2:4" x14ac:dyDescent="0.25">
      <c r="B935" s="28"/>
      <c r="C935" s="76"/>
      <c r="D935" s="77"/>
    </row>
    <row r="936" spans="2:4" x14ac:dyDescent="0.25">
      <c r="B936" s="28"/>
      <c r="C936" s="76"/>
      <c r="D936" s="77"/>
    </row>
    <row r="937" spans="2:4" x14ac:dyDescent="0.25">
      <c r="B937" s="28"/>
      <c r="C937" s="76"/>
      <c r="D937" s="77"/>
    </row>
    <row r="938" spans="2:4" x14ac:dyDescent="0.25">
      <c r="B938" s="28"/>
      <c r="C938" s="76"/>
      <c r="D938" s="77"/>
    </row>
    <row r="939" spans="2:4" x14ac:dyDescent="0.25">
      <c r="B939" s="28"/>
      <c r="C939" s="76"/>
      <c r="D939" s="77"/>
    </row>
    <row r="940" spans="2:4" x14ac:dyDescent="0.25">
      <c r="B940" s="28"/>
      <c r="C940" s="76"/>
      <c r="D940" s="77"/>
    </row>
    <row r="941" spans="2:4" x14ac:dyDescent="0.25">
      <c r="B941" s="28"/>
      <c r="C941" s="76"/>
      <c r="D941" s="77"/>
    </row>
    <row r="942" spans="2:4" x14ac:dyDescent="0.25">
      <c r="B942" s="28"/>
      <c r="C942" s="76"/>
      <c r="D942" s="77"/>
    </row>
    <row r="943" spans="2:4" x14ac:dyDescent="0.25">
      <c r="B943" s="28"/>
      <c r="C943" s="76"/>
      <c r="D943" s="77"/>
    </row>
    <row r="944" spans="2:4" x14ac:dyDescent="0.25">
      <c r="B944" s="28"/>
      <c r="C944" s="76"/>
      <c r="D944" s="77"/>
    </row>
    <row r="945" spans="2:4" x14ac:dyDescent="0.25">
      <c r="B945" s="28"/>
      <c r="C945" s="76"/>
      <c r="D945" s="77"/>
    </row>
    <row r="946" spans="2:4" x14ac:dyDescent="0.25">
      <c r="B946" s="28"/>
      <c r="C946" s="76"/>
      <c r="D946" s="77"/>
    </row>
    <row r="947" spans="2:4" x14ac:dyDescent="0.25">
      <c r="B947" s="28"/>
      <c r="C947" s="76"/>
      <c r="D947" s="77"/>
    </row>
    <row r="948" spans="2:4" x14ac:dyDescent="0.25">
      <c r="B948" s="28"/>
      <c r="C948" s="76"/>
      <c r="D948" s="77"/>
    </row>
    <row r="949" spans="2:4" x14ac:dyDescent="0.25">
      <c r="B949" s="28"/>
      <c r="C949" s="76"/>
      <c r="D949" s="77"/>
    </row>
    <row r="950" spans="2:4" x14ac:dyDescent="0.25">
      <c r="B950" s="28"/>
      <c r="C950" s="76"/>
      <c r="D950" s="77"/>
    </row>
    <row r="951" spans="2:4" x14ac:dyDescent="0.25">
      <c r="B951" s="28"/>
      <c r="C951" s="76"/>
      <c r="D951" s="77"/>
    </row>
    <row r="952" spans="2:4" x14ac:dyDescent="0.25">
      <c r="B952" s="28"/>
      <c r="C952" s="76"/>
      <c r="D952" s="77"/>
    </row>
    <row r="953" spans="2:4" x14ac:dyDescent="0.25">
      <c r="B953" s="28"/>
      <c r="C953" s="76"/>
      <c r="D953" s="77"/>
    </row>
    <row r="954" spans="2:4" x14ac:dyDescent="0.25">
      <c r="B954" s="28"/>
      <c r="C954" s="76"/>
      <c r="D954" s="77"/>
    </row>
    <row r="955" spans="2:4" x14ac:dyDescent="0.25">
      <c r="B955" s="28"/>
      <c r="C955" s="76"/>
      <c r="D955" s="77"/>
    </row>
    <row r="956" spans="2:4" x14ac:dyDescent="0.25">
      <c r="B956" s="28"/>
      <c r="C956" s="76"/>
      <c r="D956" s="77"/>
    </row>
    <row r="957" spans="2:4" x14ac:dyDescent="0.25">
      <c r="B957" s="28"/>
      <c r="C957" s="76"/>
      <c r="D957" s="77"/>
    </row>
    <row r="958" spans="2:4" x14ac:dyDescent="0.25">
      <c r="B958" s="28"/>
      <c r="C958" s="76"/>
      <c r="D958" s="77"/>
    </row>
    <row r="959" spans="2:4" x14ac:dyDescent="0.25">
      <c r="B959" s="28"/>
      <c r="C959" s="76"/>
      <c r="D959" s="77"/>
    </row>
    <row r="960" spans="2:4" x14ac:dyDescent="0.25">
      <c r="B960" s="28"/>
      <c r="C960" s="76"/>
      <c r="D960" s="77"/>
    </row>
    <row r="961" spans="2:4" x14ac:dyDescent="0.25">
      <c r="B961" s="28"/>
      <c r="C961" s="76"/>
      <c r="D961" s="77"/>
    </row>
    <row r="962" spans="2:4" x14ac:dyDescent="0.25">
      <c r="B962" s="28"/>
      <c r="C962" s="76"/>
      <c r="D962" s="77"/>
    </row>
    <row r="963" spans="2:4" x14ac:dyDescent="0.25">
      <c r="B963" s="28"/>
      <c r="C963" s="76"/>
      <c r="D963" s="77"/>
    </row>
    <row r="964" spans="2:4" x14ac:dyDescent="0.25">
      <c r="B964" s="28"/>
      <c r="C964" s="76"/>
      <c r="D964" s="77"/>
    </row>
    <row r="965" spans="2:4" x14ac:dyDescent="0.25">
      <c r="B965" s="28"/>
      <c r="C965" s="76"/>
      <c r="D965" s="77"/>
    </row>
    <row r="966" spans="2:4" x14ac:dyDescent="0.25">
      <c r="B966" s="28"/>
      <c r="C966" s="76"/>
      <c r="D966" s="77"/>
    </row>
    <row r="967" spans="2:4" x14ac:dyDescent="0.25">
      <c r="B967" s="28"/>
      <c r="C967" s="76"/>
      <c r="D967" s="77"/>
    </row>
    <row r="968" spans="2:4" x14ac:dyDescent="0.25">
      <c r="B968" s="28"/>
      <c r="C968" s="76"/>
      <c r="D968" s="77"/>
    </row>
    <row r="969" spans="2:4" x14ac:dyDescent="0.25">
      <c r="B969" s="28"/>
      <c r="C969" s="76"/>
      <c r="D969" s="77"/>
    </row>
    <row r="970" spans="2:4" x14ac:dyDescent="0.25">
      <c r="B970" s="28"/>
      <c r="C970" s="76"/>
      <c r="D970" s="77"/>
    </row>
    <row r="971" spans="2:4" x14ac:dyDescent="0.25">
      <c r="B971" s="28"/>
      <c r="C971" s="76"/>
      <c r="D971" s="77"/>
    </row>
    <row r="972" spans="2:4" x14ac:dyDescent="0.25">
      <c r="B972" s="28"/>
      <c r="C972" s="76"/>
      <c r="D972" s="77"/>
    </row>
    <row r="973" spans="2:4" x14ac:dyDescent="0.25">
      <c r="B973" s="28"/>
      <c r="C973" s="76"/>
      <c r="D973" s="77"/>
    </row>
    <row r="974" spans="2:4" x14ac:dyDescent="0.25">
      <c r="B974" s="28"/>
      <c r="C974" s="76"/>
      <c r="D974" s="77"/>
    </row>
    <row r="975" spans="2:4" x14ac:dyDescent="0.25">
      <c r="B975" s="28"/>
      <c r="C975" s="76"/>
      <c r="D975" s="77"/>
    </row>
    <row r="976" spans="2:4" x14ac:dyDescent="0.25">
      <c r="B976" s="28"/>
      <c r="C976" s="76"/>
      <c r="D976" s="77"/>
    </row>
    <row r="977" spans="2:4" x14ac:dyDescent="0.25">
      <c r="B977" s="28"/>
      <c r="C977" s="76"/>
      <c r="D977" s="77"/>
    </row>
    <row r="978" spans="2:4" x14ac:dyDescent="0.25">
      <c r="B978" s="28"/>
      <c r="C978" s="76"/>
      <c r="D978" s="77"/>
    </row>
    <row r="979" spans="2:4" x14ac:dyDescent="0.25">
      <c r="B979" s="28"/>
      <c r="C979" s="76"/>
      <c r="D979" s="77"/>
    </row>
    <row r="980" spans="2:4" x14ac:dyDescent="0.25">
      <c r="B980" s="28"/>
      <c r="C980" s="76"/>
      <c r="D980" s="77"/>
    </row>
    <row r="981" spans="2:4" x14ac:dyDescent="0.25">
      <c r="B981" s="28"/>
      <c r="C981" s="76"/>
      <c r="D981" s="77"/>
    </row>
    <row r="982" spans="2:4" x14ac:dyDescent="0.25">
      <c r="B982" s="28"/>
      <c r="C982" s="76"/>
      <c r="D982" s="77"/>
    </row>
    <row r="983" spans="2:4" x14ac:dyDescent="0.25">
      <c r="B983" s="28"/>
      <c r="C983" s="76"/>
      <c r="D983" s="77"/>
    </row>
    <row r="984" spans="2:4" x14ac:dyDescent="0.25">
      <c r="B984" s="28"/>
      <c r="C984" s="76"/>
      <c r="D984" s="77"/>
    </row>
    <row r="985" spans="2:4" x14ac:dyDescent="0.25">
      <c r="B985" s="28"/>
      <c r="C985" s="76"/>
      <c r="D985" s="77"/>
    </row>
    <row r="986" spans="2:4" x14ac:dyDescent="0.25">
      <c r="B986" s="28"/>
      <c r="C986" s="76"/>
      <c r="D986" s="77"/>
    </row>
    <row r="987" spans="2:4" x14ac:dyDescent="0.25">
      <c r="B987" s="28"/>
      <c r="C987" s="76"/>
      <c r="D987" s="77"/>
    </row>
    <row r="988" spans="2:4" x14ac:dyDescent="0.25">
      <c r="B988" s="28"/>
      <c r="C988" s="76"/>
      <c r="D988" s="77"/>
    </row>
    <row r="989" spans="2:4" x14ac:dyDescent="0.25">
      <c r="B989" s="28"/>
      <c r="C989" s="76"/>
      <c r="D989" s="77"/>
    </row>
    <row r="990" spans="2:4" x14ac:dyDescent="0.25">
      <c r="B990" s="28"/>
      <c r="C990" s="76"/>
      <c r="D990" s="77"/>
    </row>
    <row r="991" spans="2:4" x14ac:dyDescent="0.25">
      <c r="B991" s="28"/>
      <c r="C991" s="76"/>
      <c r="D991" s="77"/>
    </row>
    <row r="992" spans="2:4" x14ac:dyDescent="0.25">
      <c r="B992" s="28"/>
      <c r="C992" s="76"/>
      <c r="D992" s="77"/>
    </row>
    <row r="993" spans="2:4" x14ac:dyDescent="0.25">
      <c r="B993" s="28"/>
      <c r="C993" s="76"/>
      <c r="D993" s="77"/>
    </row>
    <row r="994" spans="2:4" x14ac:dyDescent="0.25">
      <c r="B994" s="28"/>
      <c r="C994" s="76"/>
      <c r="D994" s="77"/>
    </row>
    <row r="995" spans="2:4" x14ac:dyDescent="0.25">
      <c r="B995" s="28"/>
      <c r="C995" s="76"/>
      <c r="D995" s="77"/>
    </row>
    <row r="996" spans="2:4" x14ac:dyDescent="0.25">
      <c r="B996" s="28"/>
      <c r="C996" s="76"/>
      <c r="D996" s="77"/>
    </row>
    <row r="997" spans="2:4" x14ac:dyDescent="0.25">
      <c r="B997" s="28"/>
      <c r="C997" s="76"/>
      <c r="D997" s="77"/>
    </row>
    <row r="998" spans="2:4" x14ac:dyDescent="0.25">
      <c r="B998" s="28"/>
      <c r="C998" s="76"/>
      <c r="D998" s="77"/>
    </row>
    <row r="999" spans="2:4" x14ac:dyDescent="0.25">
      <c r="B999" s="28"/>
      <c r="C999" s="76"/>
      <c r="D999" s="77"/>
    </row>
    <row r="1000" spans="2:4" x14ac:dyDescent="0.25">
      <c r="B1000" s="28"/>
      <c r="C1000" s="76"/>
      <c r="D1000" s="77"/>
    </row>
    <row r="1001" spans="2:4" x14ac:dyDescent="0.25">
      <c r="B1001" s="28"/>
      <c r="C1001" s="76"/>
      <c r="D1001" s="77"/>
    </row>
    <row r="1002" spans="2:4" x14ac:dyDescent="0.25">
      <c r="B1002" s="28"/>
      <c r="C1002" s="76"/>
      <c r="D1002" s="77"/>
    </row>
    <row r="1003" spans="2:4" x14ac:dyDescent="0.25">
      <c r="B1003" s="28"/>
      <c r="C1003" s="76"/>
      <c r="D1003" s="77"/>
    </row>
    <row r="1004" spans="2:4" x14ac:dyDescent="0.25">
      <c r="B1004" s="28"/>
      <c r="C1004" s="76"/>
      <c r="D1004" s="77"/>
    </row>
    <row r="1005" spans="2:4" x14ac:dyDescent="0.25">
      <c r="B1005" s="28"/>
      <c r="C1005" s="76"/>
      <c r="D1005" s="77"/>
    </row>
    <row r="1006" spans="2:4" x14ac:dyDescent="0.25">
      <c r="B1006" s="28"/>
      <c r="C1006" s="76"/>
      <c r="D1006" s="77"/>
    </row>
    <row r="1007" spans="2:4" x14ac:dyDescent="0.25">
      <c r="B1007" s="28"/>
      <c r="C1007" s="76"/>
      <c r="D1007" s="77"/>
    </row>
    <row r="1008" spans="2:4" x14ac:dyDescent="0.25">
      <c r="B1008" s="28"/>
      <c r="C1008" s="76"/>
      <c r="D1008" s="77"/>
    </row>
    <row r="1009" spans="2:4" x14ac:dyDescent="0.25">
      <c r="B1009" s="28"/>
      <c r="C1009" s="76"/>
      <c r="D1009" s="77"/>
    </row>
    <row r="1010" spans="2:4" x14ac:dyDescent="0.25">
      <c r="B1010" s="28"/>
      <c r="C1010" s="76"/>
      <c r="D1010" s="77"/>
    </row>
    <row r="1011" spans="2:4" x14ac:dyDescent="0.25">
      <c r="B1011" s="28"/>
      <c r="C1011" s="76"/>
      <c r="D1011" s="77"/>
    </row>
    <row r="1012" spans="2:4" x14ac:dyDescent="0.25">
      <c r="B1012" s="28"/>
      <c r="C1012" s="76"/>
      <c r="D1012" s="77"/>
    </row>
    <row r="1013" spans="2:4" x14ac:dyDescent="0.25">
      <c r="B1013" s="28"/>
      <c r="C1013" s="76"/>
      <c r="D1013" s="77"/>
    </row>
    <row r="1014" spans="2:4" x14ac:dyDescent="0.25">
      <c r="B1014" s="28"/>
      <c r="C1014" s="76"/>
      <c r="D1014" s="77"/>
    </row>
    <row r="1015" spans="2:4" x14ac:dyDescent="0.25">
      <c r="B1015" s="28"/>
      <c r="C1015" s="76"/>
      <c r="D1015" s="77"/>
    </row>
    <row r="1016" spans="2:4" x14ac:dyDescent="0.25">
      <c r="B1016" s="28"/>
      <c r="C1016" s="76"/>
      <c r="D1016" s="77"/>
    </row>
    <row r="1017" spans="2:4" x14ac:dyDescent="0.25">
      <c r="B1017" s="28"/>
      <c r="C1017" s="76"/>
      <c r="D1017" s="77"/>
    </row>
    <row r="1018" spans="2:4" x14ac:dyDescent="0.25">
      <c r="B1018" s="28"/>
      <c r="C1018" s="76"/>
      <c r="D1018" s="77"/>
    </row>
    <row r="1019" spans="2:4" x14ac:dyDescent="0.25">
      <c r="B1019" s="28"/>
      <c r="C1019" s="76"/>
      <c r="D1019" s="77"/>
    </row>
    <row r="1020" spans="2:4" x14ac:dyDescent="0.25">
      <c r="B1020" s="28"/>
      <c r="C1020" s="76"/>
      <c r="D1020" s="77"/>
    </row>
    <row r="1021" spans="2:4" x14ac:dyDescent="0.25">
      <c r="B1021" s="28"/>
      <c r="C1021" s="76"/>
      <c r="D1021" s="77"/>
    </row>
    <row r="1022" spans="2:4" x14ac:dyDescent="0.25">
      <c r="B1022" s="28"/>
      <c r="C1022" s="76"/>
      <c r="D1022" s="77"/>
    </row>
    <row r="1023" spans="2:4" x14ac:dyDescent="0.25">
      <c r="B1023" s="28"/>
      <c r="C1023" s="76"/>
      <c r="D1023" s="77"/>
    </row>
    <row r="1024" spans="2:4" x14ac:dyDescent="0.25">
      <c r="B1024" s="28"/>
      <c r="C1024" s="76"/>
      <c r="D1024" s="77"/>
    </row>
    <row r="1025" spans="2:4" x14ac:dyDescent="0.25">
      <c r="B1025" s="28"/>
      <c r="C1025" s="76"/>
      <c r="D1025" s="77"/>
    </row>
    <row r="1026" spans="2:4" x14ac:dyDescent="0.25">
      <c r="B1026" s="28"/>
      <c r="C1026" s="76"/>
      <c r="D1026" s="77"/>
    </row>
    <row r="1027" spans="2:4" x14ac:dyDescent="0.25">
      <c r="B1027" s="28"/>
      <c r="C1027" s="76"/>
      <c r="D1027" s="77"/>
    </row>
    <row r="1028" spans="2:4" x14ac:dyDescent="0.25">
      <c r="B1028" s="28"/>
      <c r="C1028" s="76"/>
      <c r="D1028" s="77"/>
    </row>
    <row r="1029" spans="2:4" x14ac:dyDescent="0.25">
      <c r="B1029" s="28"/>
      <c r="C1029" s="76"/>
      <c r="D1029" s="77"/>
    </row>
    <row r="1030" spans="2:4" x14ac:dyDescent="0.25">
      <c r="B1030" s="28"/>
      <c r="C1030" s="76"/>
      <c r="D1030" s="77"/>
    </row>
    <row r="1031" spans="2:4" x14ac:dyDescent="0.25">
      <c r="B1031" s="28"/>
      <c r="C1031" s="76"/>
      <c r="D1031" s="77"/>
    </row>
    <row r="1032" spans="2:4" x14ac:dyDescent="0.25">
      <c r="B1032" s="28"/>
      <c r="C1032" s="76"/>
      <c r="D1032" s="77"/>
    </row>
    <row r="1033" spans="2:4" x14ac:dyDescent="0.25">
      <c r="B1033" s="28"/>
      <c r="C1033" s="76"/>
      <c r="D1033" s="77"/>
    </row>
    <row r="1034" spans="2:4" x14ac:dyDescent="0.25">
      <c r="B1034" s="28"/>
      <c r="C1034" s="76"/>
      <c r="D1034" s="77"/>
    </row>
    <row r="1035" spans="2:4" x14ac:dyDescent="0.25">
      <c r="B1035" s="28"/>
      <c r="C1035" s="76"/>
      <c r="D1035" s="77"/>
    </row>
    <row r="1036" spans="2:4" x14ac:dyDescent="0.25">
      <c r="B1036" s="28"/>
      <c r="C1036" s="76"/>
      <c r="D1036" s="77"/>
    </row>
    <row r="1037" spans="2:4" x14ac:dyDescent="0.25">
      <c r="B1037" s="28"/>
      <c r="C1037" s="76"/>
      <c r="D1037" s="77"/>
    </row>
    <row r="1038" spans="2:4" x14ac:dyDescent="0.25">
      <c r="B1038" s="28"/>
      <c r="C1038" s="76"/>
      <c r="D1038" s="77"/>
    </row>
    <row r="1039" spans="2:4" x14ac:dyDescent="0.25">
      <c r="B1039" s="28"/>
      <c r="C1039" s="76"/>
      <c r="D1039" s="77"/>
    </row>
    <row r="1040" spans="2:4" x14ac:dyDescent="0.25">
      <c r="B1040" s="28"/>
      <c r="C1040" s="76"/>
      <c r="D1040" s="77"/>
    </row>
    <row r="1041" spans="2:4" x14ac:dyDescent="0.25">
      <c r="B1041" s="28"/>
      <c r="C1041" s="76"/>
      <c r="D1041" s="77"/>
    </row>
    <row r="1042" spans="2:4" x14ac:dyDescent="0.25">
      <c r="B1042" s="28"/>
      <c r="C1042" s="76"/>
      <c r="D1042" s="77"/>
    </row>
    <row r="1043" spans="2:4" x14ac:dyDescent="0.25">
      <c r="B1043" s="28"/>
      <c r="C1043" s="76"/>
      <c r="D1043" s="77"/>
    </row>
    <row r="1044" spans="2:4" x14ac:dyDescent="0.25">
      <c r="B1044" s="28"/>
      <c r="C1044" s="76"/>
      <c r="D1044" s="77"/>
    </row>
    <row r="1045" spans="2:4" x14ac:dyDescent="0.25">
      <c r="B1045" s="28"/>
      <c r="C1045" s="76"/>
      <c r="D1045" s="77"/>
    </row>
    <row r="1046" spans="2:4" x14ac:dyDescent="0.25">
      <c r="B1046" s="28"/>
      <c r="C1046" s="76"/>
      <c r="D1046" s="77"/>
    </row>
    <row r="1047" spans="2:4" x14ac:dyDescent="0.25">
      <c r="B1047" s="28"/>
      <c r="C1047" s="76"/>
      <c r="D1047" s="77"/>
    </row>
    <row r="1048" spans="2:4" x14ac:dyDescent="0.25">
      <c r="B1048" s="28"/>
      <c r="C1048" s="76"/>
      <c r="D1048" s="77"/>
    </row>
    <row r="1049" spans="2:4" x14ac:dyDescent="0.25">
      <c r="B1049" s="28"/>
      <c r="C1049" s="76"/>
      <c r="D1049" s="77"/>
    </row>
    <row r="1050" spans="2:4" x14ac:dyDescent="0.25">
      <c r="B1050" s="28"/>
      <c r="C1050" s="76"/>
      <c r="D1050" s="77"/>
    </row>
    <row r="1051" spans="2:4" x14ac:dyDescent="0.25">
      <c r="B1051" s="28"/>
      <c r="C1051" s="76"/>
      <c r="D1051" s="77"/>
    </row>
    <row r="1052" spans="2:4" x14ac:dyDescent="0.25">
      <c r="B1052" s="28"/>
      <c r="C1052" s="76"/>
      <c r="D1052" s="77"/>
    </row>
    <row r="1053" spans="2:4" x14ac:dyDescent="0.25">
      <c r="B1053" s="28"/>
      <c r="C1053" s="76"/>
      <c r="D1053" s="77"/>
    </row>
    <row r="1054" spans="2:4" x14ac:dyDescent="0.25">
      <c r="B1054" s="28"/>
      <c r="C1054" s="76"/>
      <c r="D1054" s="77"/>
    </row>
    <row r="1055" spans="2:4" x14ac:dyDescent="0.25">
      <c r="B1055" s="28"/>
      <c r="C1055" s="76"/>
      <c r="D1055" s="77"/>
    </row>
    <row r="1056" spans="2:4" x14ac:dyDescent="0.25">
      <c r="B1056" s="28"/>
      <c r="C1056" s="76"/>
      <c r="D1056" s="77"/>
    </row>
    <row r="1057" spans="2:4" x14ac:dyDescent="0.25">
      <c r="B1057" s="28"/>
      <c r="C1057" s="76"/>
      <c r="D1057" s="77"/>
    </row>
    <row r="1058" spans="2:4" x14ac:dyDescent="0.25">
      <c r="B1058" s="28"/>
      <c r="C1058" s="76"/>
      <c r="D1058" s="77"/>
    </row>
    <row r="1059" spans="2:4" x14ac:dyDescent="0.25">
      <c r="B1059" s="28"/>
      <c r="C1059" s="76"/>
      <c r="D1059" s="77"/>
    </row>
    <row r="1060" spans="2:4" x14ac:dyDescent="0.25">
      <c r="B1060" s="28"/>
      <c r="C1060" s="76"/>
      <c r="D1060" s="77"/>
    </row>
    <row r="1061" spans="2:4" x14ac:dyDescent="0.25">
      <c r="B1061" s="28"/>
      <c r="C1061" s="76"/>
      <c r="D1061" s="77"/>
    </row>
    <row r="1062" spans="2:4" x14ac:dyDescent="0.25">
      <c r="B1062" s="28"/>
      <c r="C1062" s="76"/>
      <c r="D1062" s="77"/>
    </row>
    <row r="1063" spans="2:4" x14ac:dyDescent="0.25">
      <c r="B1063" s="28"/>
      <c r="C1063" s="76"/>
      <c r="D1063" s="77"/>
    </row>
    <row r="1064" spans="2:4" x14ac:dyDescent="0.25">
      <c r="B1064" s="28"/>
      <c r="C1064" s="76"/>
      <c r="D1064" s="77"/>
    </row>
    <row r="1065" spans="2:4" x14ac:dyDescent="0.25">
      <c r="B1065" s="28"/>
      <c r="C1065" s="76"/>
      <c r="D1065" s="77"/>
    </row>
    <row r="1066" spans="2:4" x14ac:dyDescent="0.25">
      <c r="B1066" s="28"/>
      <c r="C1066" s="76"/>
      <c r="D1066" s="77"/>
    </row>
    <row r="1067" spans="2:4" x14ac:dyDescent="0.25">
      <c r="B1067" s="28"/>
      <c r="C1067" s="76"/>
      <c r="D1067" s="77"/>
    </row>
    <row r="1068" spans="2:4" x14ac:dyDescent="0.25">
      <c r="B1068" s="28"/>
      <c r="C1068" s="76"/>
      <c r="D1068" s="77"/>
    </row>
    <row r="1069" spans="2:4" x14ac:dyDescent="0.25">
      <c r="B1069" s="28"/>
      <c r="C1069" s="76"/>
      <c r="D1069" s="77"/>
    </row>
    <row r="1070" spans="2:4" x14ac:dyDescent="0.25">
      <c r="B1070" s="28"/>
      <c r="C1070" s="76"/>
      <c r="D1070" s="77"/>
    </row>
    <row r="1071" spans="2:4" x14ac:dyDescent="0.25">
      <c r="B1071" s="28"/>
      <c r="C1071" s="76"/>
      <c r="D1071" s="77"/>
    </row>
    <row r="1072" spans="2:4" x14ac:dyDescent="0.25">
      <c r="B1072" s="28"/>
      <c r="C1072" s="76"/>
      <c r="D1072" s="77"/>
    </row>
    <row r="1073" spans="2:4" x14ac:dyDescent="0.25">
      <c r="B1073" s="28"/>
      <c r="C1073" s="76"/>
      <c r="D1073" s="77"/>
    </row>
    <row r="1074" spans="2:4" x14ac:dyDescent="0.25">
      <c r="B1074" s="28"/>
      <c r="C1074" s="76"/>
      <c r="D1074" s="77"/>
    </row>
    <row r="1075" spans="2:4" x14ac:dyDescent="0.25">
      <c r="B1075" s="28"/>
      <c r="C1075" s="76"/>
      <c r="D1075" s="77"/>
    </row>
    <row r="1076" spans="2:4" x14ac:dyDescent="0.25">
      <c r="B1076" s="28"/>
      <c r="C1076" s="76"/>
      <c r="D1076" s="77"/>
    </row>
    <row r="1077" spans="2:4" x14ac:dyDescent="0.25">
      <c r="B1077" s="28"/>
      <c r="C1077" s="76"/>
      <c r="D1077" s="77"/>
    </row>
    <row r="1078" spans="2:4" x14ac:dyDescent="0.25">
      <c r="B1078" s="28"/>
      <c r="C1078" s="76"/>
      <c r="D1078" s="77"/>
    </row>
    <row r="1079" spans="2:4" x14ac:dyDescent="0.25">
      <c r="B1079" s="28"/>
      <c r="C1079" s="76"/>
      <c r="D1079" s="77"/>
    </row>
    <row r="1080" spans="2:4" x14ac:dyDescent="0.25">
      <c r="B1080" s="28"/>
      <c r="C1080" s="76"/>
      <c r="D1080" s="77"/>
    </row>
    <row r="1081" spans="2:4" x14ac:dyDescent="0.25">
      <c r="B1081" s="28"/>
      <c r="C1081" s="76"/>
      <c r="D1081" s="77"/>
    </row>
    <row r="1082" spans="2:4" x14ac:dyDescent="0.25">
      <c r="B1082" s="28"/>
      <c r="C1082" s="76"/>
      <c r="D1082" s="77"/>
    </row>
    <row r="1083" spans="2:4" x14ac:dyDescent="0.25">
      <c r="B1083" s="28"/>
      <c r="C1083" s="76"/>
      <c r="D1083" s="77"/>
    </row>
    <row r="1084" spans="2:4" x14ac:dyDescent="0.25">
      <c r="B1084" s="28"/>
      <c r="C1084" s="76"/>
      <c r="D1084" s="77"/>
    </row>
    <row r="1085" spans="2:4" x14ac:dyDescent="0.25">
      <c r="B1085" s="28"/>
      <c r="C1085" s="76"/>
      <c r="D1085" s="77"/>
    </row>
    <row r="1086" spans="2:4" x14ac:dyDescent="0.25">
      <c r="B1086" s="28"/>
      <c r="C1086" s="76"/>
      <c r="D1086" s="77"/>
    </row>
    <row r="1087" spans="2:4" x14ac:dyDescent="0.25">
      <c r="B1087" s="28"/>
      <c r="C1087" s="76"/>
      <c r="D1087" s="77"/>
    </row>
    <row r="1088" spans="2:4" x14ac:dyDescent="0.25">
      <c r="B1088" s="28"/>
      <c r="C1088" s="76"/>
      <c r="D1088" s="77"/>
    </row>
    <row r="1089" spans="2:4" x14ac:dyDescent="0.25">
      <c r="B1089" s="28"/>
      <c r="C1089" s="76"/>
      <c r="D1089" s="77"/>
    </row>
    <row r="1090" spans="2:4" x14ac:dyDescent="0.25">
      <c r="B1090" s="28"/>
      <c r="C1090" s="76"/>
      <c r="D1090" s="77"/>
    </row>
    <row r="1091" spans="2:4" x14ac:dyDescent="0.25">
      <c r="B1091" s="28"/>
      <c r="C1091" s="76"/>
      <c r="D1091" s="77"/>
    </row>
    <row r="1092" spans="2:4" x14ac:dyDescent="0.25">
      <c r="B1092" s="28"/>
      <c r="C1092" s="76"/>
      <c r="D1092" s="77"/>
    </row>
    <row r="1093" spans="2:4" x14ac:dyDescent="0.25">
      <c r="B1093" s="28"/>
      <c r="C1093" s="76"/>
      <c r="D1093" s="77"/>
    </row>
    <row r="1094" spans="2:4" x14ac:dyDescent="0.25">
      <c r="B1094" s="28"/>
      <c r="C1094" s="76"/>
      <c r="D1094" s="77"/>
    </row>
    <row r="1095" spans="2:4" x14ac:dyDescent="0.25">
      <c r="B1095" s="28"/>
      <c r="C1095" s="76"/>
      <c r="D1095" s="77"/>
    </row>
    <row r="1096" spans="2:4" x14ac:dyDescent="0.25">
      <c r="B1096" s="28"/>
      <c r="C1096" s="76"/>
      <c r="D1096" s="77"/>
    </row>
    <row r="1097" spans="2:4" x14ac:dyDescent="0.25">
      <c r="B1097" s="28"/>
      <c r="C1097" s="76"/>
      <c r="D1097" s="77"/>
    </row>
    <row r="1098" spans="2:4" x14ac:dyDescent="0.25">
      <c r="B1098" s="28"/>
      <c r="C1098" s="76"/>
      <c r="D1098" s="77"/>
    </row>
    <row r="1099" spans="2:4" x14ac:dyDescent="0.25">
      <c r="B1099" s="28"/>
      <c r="C1099" s="76"/>
      <c r="D1099" s="77"/>
    </row>
    <row r="1100" spans="2:4" x14ac:dyDescent="0.25">
      <c r="B1100" s="28"/>
      <c r="C1100" s="76"/>
      <c r="D1100" s="77"/>
    </row>
    <row r="1101" spans="2:4" x14ac:dyDescent="0.25">
      <c r="B1101" s="28"/>
      <c r="C1101" s="76"/>
      <c r="D1101" s="77"/>
    </row>
    <row r="1102" spans="2:4" x14ac:dyDescent="0.25">
      <c r="B1102" s="28"/>
      <c r="C1102" s="76"/>
      <c r="D1102" s="77"/>
    </row>
    <row r="1103" spans="2:4" x14ac:dyDescent="0.25">
      <c r="B1103" s="28"/>
      <c r="C1103" s="76"/>
      <c r="D1103" s="77"/>
    </row>
    <row r="1104" spans="2:4" x14ac:dyDescent="0.25">
      <c r="B1104" s="28"/>
      <c r="C1104" s="76"/>
      <c r="D1104" s="77"/>
    </row>
    <row r="1105" spans="2:4" x14ac:dyDescent="0.25">
      <c r="B1105" s="28"/>
      <c r="C1105" s="76"/>
      <c r="D1105" s="77"/>
    </row>
    <row r="1106" spans="2:4" x14ac:dyDescent="0.25">
      <c r="B1106" s="28"/>
      <c r="C1106" s="76"/>
      <c r="D1106" s="77"/>
    </row>
    <row r="1107" spans="2:4" x14ac:dyDescent="0.25">
      <c r="B1107" s="28"/>
      <c r="C1107" s="76"/>
      <c r="D1107" s="77"/>
    </row>
    <row r="1108" spans="2:4" x14ac:dyDescent="0.25">
      <c r="B1108" s="28"/>
      <c r="C1108" s="76"/>
      <c r="D1108" s="77"/>
    </row>
    <row r="1109" spans="2:4" x14ac:dyDescent="0.25">
      <c r="B1109" s="28"/>
      <c r="C1109" s="76"/>
      <c r="D1109" s="77"/>
    </row>
    <row r="1110" spans="2:4" x14ac:dyDescent="0.25">
      <c r="B1110" s="28"/>
      <c r="C1110" s="76"/>
      <c r="D1110" s="77"/>
    </row>
    <row r="1111" spans="2:4" x14ac:dyDescent="0.25">
      <c r="B1111" s="28"/>
      <c r="C1111" s="76"/>
      <c r="D1111" s="77"/>
    </row>
    <row r="1112" spans="2:4" x14ac:dyDescent="0.25">
      <c r="B1112" s="28"/>
      <c r="C1112" s="76"/>
      <c r="D1112" s="77"/>
    </row>
    <row r="1113" spans="2:4" x14ac:dyDescent="0.25">
      <c r="B1113" s="28"/>
      <c r="C1113" s="76"/>
      <c r="D1113" s="77"/>
    </row>
    <row r="1114" spans="2:4" x14ac:dyDescent="0.25">
      <c r="B1114" s="28"/>
      <c r="C1114" s="76"/>
      <c r="D1114" s="77"/>
    </row>
    <row r="1115" spans="2:4" x14ac:dyDescent="0.25">
      <c r="B1115" s="28"/>
      <c r="C1115" s="76"/>
      <c r="D1115" s="77"/>
    </row>
    <row r="1116" spans="2:4" x14ac:dyDescent="0.25">
      <c r="B1116" s="28"/>
      <c r="C1116" s="76"/>
      <c r="D1116" s="77"/>
    </row>
    <row r="1117" spans="2:4" x14ac:dyDescent="0.25">
      <c r="B1117" s="28"/>
      <c r="C1117" s="76"/>
      <c r="D1117" s="77"/>
    </row>
    <row r="1118" spans="2:4" x14ac:dyDescent="0.25">
      <c r="B1118" s="28"/>
      <c r="C1118" s="76"/>
      <c r="D1118" s="77"/>
    </row>
    <row r="1119" spans="2:4" x14ac:dyDescent="0.25">
      <c r="B1119" s="28"/>
      <c r="C1119" s="76"/>
      <c r="D1119" s="77"/>
    </row>
    <row r="1120" spans="2:4" x14ac:dyDescent="0.25">
      <c r="B1120" s="28"/>
      <c r="C1120" s="76"/>
      <c r="D1120" s="77"/>
    </row>
    <row r="1121" spans="2:4" x14ac:dyDescent="0.25">
      <c r="B1121" s="28"/>
      <c r="C1121" s="76"/>
      <c r="D1121" s="77"/>
    </row>
    <row r="1122" spans="2:4" x14ac:dyDescent="0.25">
      <c r="B1122" s="28"/>
      <c r="C1122" s="76"/>
      <c r="D1122" s="77"/>
    </row>
    <row r="1123" spans="2:4" x14ac:dyDescent="0.25">
      <c r="B1123" s="28"/>
      <c r="C1123" s="76"/>
      <c r="D1123" s="77"/>
    </row>
    <row r="1124" spans="2:4" x14ac:dyDescent="0.25">
      <c r="B1124" s="28"/>
      <c r="C1124" s="76"/>
      <c r="D1124" s="77"/>
    </row>
    <row r="1125" spans="2:4" x14ac:dyDescent="0.25">
      <c r="B1125" s="28"/>
      <c r="C1125" s="76"/>
      <c r="D1125" s="77"/>
    </row>
    <row r="1126" spans="2:4" x14ac:dyDescent="0.25">
      <c r="B1126" s="28"/>
      <c r="C1126" s="76"/>
      <c r="D1126" s="77"/>
    </row>
    <row r="1127" spans="2:4" x14ac:dyDescent="0.25">
      <c r="B1127" s="28"/>
      <c r="C1127" s="76"/>
      <c r="D1127" s="77"/>
    </row>
    <row r="1128" spans="2:4" x14ac:dyDescent="0.25">
      <c r="B1128" s="28"/>
      <c r="C1128" s="76"/>
      <c r="D1128" s="77"/>
    </row>
    <row r="1129" spans="2:4" x14ac:dyDescent="0.25">
      <c r="B1129" s="28"/>
      <c r="C1129" s="76"/>
      <c r="D1129" s="77"/>
    </row>
    <row r="1130" spans="2:4" x14ac:dyDescent="0.25">
      <c r="B1130" s="28"/>
      <c r="C1130" s="76"/>
      <c r="D1130" s="77"/>
    </row>
    <row r="1131" spans="2:4" x14ac:dyDescent="0.25">
      <c r="B1131" s="28"/>
      <c r="C1131" s="76"/>
      <c r="D1131" s="77"/>
    </row>
    <row r="1132" spans="2:4" x14ac:dyDescent="0.25">
      <c r="B1132" s="28"/>
      <c r="C1132" s="76"/>
      <c r="D1132" s="77"/>
    </row>
    <row r="1133" spans="2:4" x14ac:dyDescent="0.25">
      <c r="B1133" s="28"/>
      <c r="C1133" s="76"/>
      <c r="D1133" s="77"/>
    </row>
    <row r="1134" spans="2:4" x14ac:dyDescent="0.25">
      <c r="B1134" s="28"/>
      <c r="C1134" s="76"/>
      <c r="D1134" s="77"/>
    </row>
    <row r="1135" spans="2:4" x14ac:dyDescent="0.25">
      <c r="B1135" s="28"/>
      <c r="C1135" s="76"/>
      <c r="D1135" s="77"/>
    </row>
    <row r="1136" spans="2:4" x14ac:dyDescent="0.25">
      <c r="B1136" s="28"/>
      <c r="C1136" s="76"/>
      <c r="D1136" s="77"/>
    </row>
    <row r="1137" spans="2:4" x14ac:dyDescent="0.25">
      <c r="B1137" s="28"/>
      <c r="C1137" s="76"/>
      <c r="D1137" s="77"/>
    </row>
    <row r="1138" spans="2:4" x14ac:dyDescent="0.25">
      <c r="B1138" s="28"/>
      <c r="C1138" s="76"/>
      <c r="D1138" s="77"/>
    </row>
    <row r="1139" spans="2:4" x14ac:dyDescent="0.25">
      <c r="B1139" s="28"/>
      <c r="C1139" s="76"/>
      <c r="D1139" s="77"/>
    </row>
    <row r="1140" spans="2:4" x14ac:dyDescent="0.25">
      <c r="B1140" s="28"/>
      <c r="C1140" s="76"/>
      <c r="D1140" s="77"/>
    </row>
    <row r="1141" spans="2:4" x14ac:dyDescent="0.25">
      <c r="B1141" s="28"/>
      <c r="C1141" s="76"/>
      <c r="D1141" s="77"/>
    </row>
    <row r="1142" spans="2:4" x14ac:dyDescent="0.25">
      <c r="B1142" s="28"/>
      <c r="C1142" s="76"/>
      <c r="D1142" s="77"/>
    </row>
    <row r="1143" spans="2:4" x14ac:dyDescent="0.25">
      <c r="B1143" s="28"/>
      <c r="C1143" s="76"/>
      <c r="D1143" s="77"/>
    </row>
    <row r="1144" spans="2:4" x14ac:dyDescent="0.25">
      <c r="B1144" s="28"/>
      <c r="C1144" s="76"/>
      <c r="D1144" s="77"/>
    </row>
    <row r="1145" spans="2:4" x14ac:dyDescent="0.25">
      <c r="B1145" s="28"/>
      <c r="C1145" s="76"/>
      <c r="D1145" s="77"/>
    </row>
    <row r="1146" spans="2:4" x14ac:dyDescent="0.25">
      <c r="B1146" s="28"/>
      <c r="C1146" s="76"/>
      <c r="D1146" s="77"/>
    </row>
    <row r="1147" spans="2:4" x14ac:dyDescent="0.25">
      <c r="B1147" s="28"/>
      <c r="C1147" s="76"/>
      <c r="D1147" s="77"/>
    </row>
    <row r="1148" spans="2:4" x14ac:dyDescent="0.25">
      <c r="B1148" s="28"/>
      <c r="C1148" s="76"/>
      <c r="D1148" s="77"/>
    </row>
    <row r="1149" spans="2:4" x14ac:dyDescent="0.25">
      <c r="B1149" s="28"/>
      <c r="C1149" s="76"/>
      <c r="D1149" s="77"/>
    </row>
    <row r="1150" spans="2:4" x14ac:dyDescent="0.25">
      <c r="B1150" s="28"/>
      <c r="C1150" s="76"/>
      <c r="D1150" s="77"/>
    </row>
    <row r="1151" spans="2:4" x14ac:dyDescent="0.25">
      <c r="B1151" s="28"/>
      <c r="C1151" s="76"/>
      <c r="D1151" s="77"/>
    </row>
    <row r="1152" spans="2:4" x14ac:dyDescent="0.25">
      <c r="B1152" s="28"/>
      <c r="C1152" s="76"/>
      <c r="D1152" s="77"/>
    </row>
    <row r="1153" spans="2:4" x14ac:dyDescent="0.25">
      <c r="B1153" s="28"/>
      <c r="C1153" s="76"/>
      <c r="D1153" s="77"/>
    </row>
    <row r="1154" spans="2:4" x14ac:dyDescent="0.25">
      <c r="B1154" s="28"/>
      <c r="C1154" s="76"/>
      <c r="D1154" s="77"/>
    </row>
    <row r="1155" spans="2:4" x14ac:dyDescent="0.25">
      <c r="B1155" s="28"/>
      <c r="C1155" s="76"/>
      <c r="D1155" s="77"/>
    </row>
    <row r="1156" spans="2:4" x14ac:dyDescent="0.25">
      <c r="B1156" s="28"/>
      <c r="C1156" s="76"/>
      <c r="D1156" s="77"/>
    </row>
    <row r="1157" spans="2:4" x14ac:dyDescent="0.25">
      <c r="B1157" s="28"/>
      <c r="C1157" s="76"/>
      <c r="D1157" s="77"/>
    </row>
    <row r="1158" spans="2:4" x14ac:dyDescent="0.25">
      <c r="B1158" s="28"/>
      <c r="C1158" s="76"/>
      <c r="D1158" s="77"/>
    </row>
    <row r="1159" spans="2:4" x14ac:dyDescent="0.25">
      <c r="B1159" s="28"/>
      <c r="C1159" s="76"/>
      <c r="D1159" s="77"/>
    </row>
    <row r="1160" spans="2:4" x14ac:dyDescent="0.25">
      <c r="B1160" s="28"/>
      <c r="C1160" s="76"/>
      <c r="D1160" s="77"/>
    </row>
    <row r="1161" spans="2:4" x14ac:dyDescent="0.25">
      <c r="B1161" s="28"/>
      <c r="C1161" s="76"/>
      <c r="D1161" s="77"/>
    </row>
    <row r="1162" spans="2:4" x14ac:dyDescent="0.25">
      <c r="B1162" s="28"/>
      <c r="C1162" s="76"/>
      <c r="D1162" s="77"/>
    </row>
    <row r="1163" spans="2:4" x14ac:dyDescent="0.25">
      <c r="B1163" s="28"/>
      <c r="C1163" s="76"/>
      <c r="D1163" s="77"/>
    </row>
    <row r="1164" spans="2:4" x14ac:dyDescent="0.25">
      <c r="B1164" s="28"/>
      <c r="C1164" s="76"/>
      <c r="D1164" s="77"/>
    </row>
    <row r="1165" spans="2:4" x14ac:dyDescent="0.25">
      <c r="B1165" s="28"/>
      <c r="C1165" s="76"/>
      <c r="D1165" s="77"/>
    </row>
    <row r="1166" spans="2:4" x14ac:dyDescent="0.25">
      <c r="B1166" s="28"/>
      <c r="C1166" s="76"/>
      <c r="D1166" s="77"/>
    </row>
    <row r="1167" spans="2:4" x14ac:dyDescent="0.25">
      <c r="B1167" s="28"/>
      <c r="C1167" s="76"/>
      <c r="D1167" s="77"/>
    </row>
    <row r="1168" spans="2:4" x14ac:dyDescent="0.25">
      <c r="B1168" s="28"/>
      <c r="C1168" s="76"/>
      <c r="D1168" s="77"/>
    </row>
    <row r="1169" spans="2:4" x14ac:dyDescent="0.25">
      <c r="B1169" s="28"/>
      <c r="C1169" s="76"/>
      <c r="D1169" s="77"/>
    </row>
    <row r="1170" spans="2:4" x14ac:dyDescent="0.25">
      <c r="B1170" s="28"/>
      <c r="C1170" s="76"/>
      <c r="D1170" s="77"/>
    </row>
    <row r="1171" spans="2:4" x14ac:dyDescent="0.25">
      <c r="B1171" s="28"/>
      <c r="C1171" s="76"/>
      <c r="D1171" s="77"/>
    </row>
    <row r="1172" spans="2:4" x14ac:dyDescent="0.25">
      <c r="B1172" s="28"/>
      <c r="C1172" s="76"/>
      <c r="D1172" s="77"/>
    </row>
    <row r="1173" spans="2:4" x14ac:dyDescent="0.25">
      <c r="B1173" s="28"/>
      <c r="C1173" s="76"/>
      <c r="D1173" s="77"/>
    </row>
    <row r="1174" spans="2:4" x14ac:dyDescent="0.25">
      <c r="B1174" s="28"/>
      <c r="C1174" s="76"/>
      <c r="D1174" s="77"/>
    </row>
    <row r="1175" spans="2:4" x14ac:dyDescent="0.25">
      <c r="B1175" s="28"/>
      <c r="C1175" s="76"/>
      <c r="D1175" s="77"/>
    </row>
    <row r="1176" spans="2:4" x14ac:dyDescent="0.25">
      <c r="B1176" s="28"/>
      <c r="C1176" s="76"/>
      <c r="D1176" s="77"/>
    </row>
    <row r="1177" spans="2:4" x14ac:dyDescent="0.25">
      <c r="B1177" s="28"/>
      <c r="C1177" s="76"/>
      <c r="D1177" s="77"/>
    </row>
    <row r="1178" spans="2:4" x14ac:dyDescent="0.25">
      <c r="B1178" s="28"/>
      <c r="C1178" s="76"/>
      <c r="D1178" s="77"/>
    </row>
    <row r="1179" spans="2:4" x14ac:dyDescent="0.25">
      <c r="B1179" s="28"/>
      <c r="C1179" s="76"/>
      <c r="D1179" s="77"/>
    </row>
    <row r="1180" spans="2:4" x14ac:dyDescent="0.25">
      <c r="B1180" s="28"/>
      <c r="C1180" s="76"/>
      <c r="D1180" s="77"/>
    </row>
    <row r="1181" spans="2:4" x14ac:dyDescent="0.25">
      <c r="B1181" s="28"/>
      <c r="C1181" s="76"/>
      <c r="D1181" s="77"/>
    </row>
    <row r="1182" spans="2:4" x14ac:dyDescent="0.25">
      <c r="B1182" s="28"/>
      <c r="C1182" s="76"/>
      <c r="D1182" s="77"/>
    </row>
    <row r="1183" spans="2:4" x14ac:dyDescent="0.25">
      <c r="B1183" s="28"/>
      <c r="C1183" s="76"/>
      <c r="D1183" s="77"/>
    </row>
    <row r="1184" spans="2:4" x14ac:dyDescent="0.25">
      <c r="B1184" s="28"/>
      <c r="C1184" s="76"/>
      <c r="D1184" s="77"/>
    </row>
    <row r="1185" spans="2:4" x14ac:dyDescent="0.25">
      <c r="B1185" s="28"/>
      <c r="C1185" s="76"/>
      <c r="D1185" s="77"/>
    </row>
    <row r="1186" spans="2:4" x14ac:dyDescent="0.25">
      <c r="B1186" s="28"/>
      <c r="C1186" s="76"/>
      <c r="D1186" s="77"/>
    </row>
    <row r="1187" spans="2:4" x14ac:dyDescent="0.25">
      <c r="B1187" s="28"/>
      <c r="C1187" s="76"/>
      <c r="D1187" s="77"/>
    </row>
    <row r="1188" spans="2:4" x14ac:dyDescent="0.25">
      <c r="B1188" s="28"/>
      <c r="C1188" s="76"/>
      <c r="D1188" s="77"/>
    </row>
    <row r="1189" spans="2:4" x14ac:dyDescent="0.25">
      <c r="B1189" s="28"/>
      <c r="C1189" s="76"/>
      <c r="D1189" s="77"/>
    </row>
    <row r="1190" spans="2:4" x14ac:dyDescent="0.25">
      <c r="B1190" s="28"/>
      <c r="C1190" s="76"/>
      <c r="D1190" s="77"/>
    </row>
    <row r="1191" spans="2:4" x14ac:dyDescent="0.25">
      <c r="B1191" s="28"/>
      <c r="C1191" s="76"/>
      <c r="D1191" s="77"/>
    </row>
    <row r="1192" spans="2:4" x14ac:dyDescent="0.25">
      <c r="B1192" s="28"/>
      <c r="C1192" s="76"/>
      <c r="D1192" s="77"/>
    </row>
    <row r="1193" spans="2:4" x14ac:dyDescent="0.25">
      <c r="B1193" s="28"/>
      <c r="C1193" s="76"/>
      <c r="D1193" s="77"/>
    </row>
    <row r="1194" spans="2:4" x14ac:dyDescent="0.25">
      <c r="B1194" s="28"/>
      <c r="C1194" s="76"/>
      <c r="D1194" s="77"/>
    </row>
    <row r="1195" spans="2:4" x14ac:dyDescent="0.25">
      <c r="B1195" s="28"/>
      <c r="C1195" s="76"/>
      <c r="D1195" s="77"/>
    </row>
    <row r="1196" spans="2:4" x14ac:dyDescent="0.25">
      <c r="B1196" s="28"/>
      <c r="C1196" s="76"/>
      <c r="D1196" s="77"/>
    </row>
    <row r="1197" spans="2:4" x14ac:dyDescent="0.25">
      <c r="B1197" s="28"/>
      <c r="C1197" s="76"/>
      <c r="D1197" s="77"/>
    </row>
    <row r="1198" spans="2:4" x14ac:dyDescent="0.25">
      <c r="B1198" s="28"/>
      <c r="C1198" s="76"/>
      <c r="D1198" s="77"/>
    </row>
    <row r="1199" spans="2:4" x14ac:dyDescent="0.25">
      <c r="B1199" s="28"/>
      <c r="C1199" s="76"/>
      <c r="D1199" s="77"/>
    </row>
    <row r="1200" spans="2:4" x14ac:dyDescent="0.25">
      <c r="B1200" s="28"/>
      <c r="C1200" s="76"/>
      <c r="D1200" s="77"/>
    </row>
    <row r="1201" spans="2:4" x14ac:dyDescent="0.25">
      <c r="B1201" s="28"/>
      <c r="C1201" s="76"/>
      <c r="D1201" s="77"/>
    </row>
    <row r="1202" spans="2:4" x14ac:dyDescent="0.25">
      <c r="B1202" s="28"/>
      <c r="C1202" s="76"/>
      <c r="D1202" s="77"/>
    </row>
    <row r="1203" spans="2:4" x14ac:dyDescent="0.25">
      <c r="B1203" s="28"/>
      <c r="C1203" s="76"/>
      <c r="D1203" s="77"/>
    </row>
    <row r="1204" spans="2:4" x14ac:dyDescent="0.25">
      <c r="B1204" s="28"/>
      <c r="C1204" s="76"/>
      <c r="D1204" s="77"/>
    </row>
    <row r="1205" spans="2:4" x14ac:dyDescent="0.25">
      <c r="B1205" s="28"/>
      <c r="C1205" s="76"/>
      <c r="D1205" s="77"/>
    </row>
    <row r="1206" spans="2:4" x14ac:dyDescent="0.25">
      <c r="B1206" s="28"/>
      <c r="C1206" s="76"/>
      <c r="D1206" s="77"/>
    </row>
    <row r="1207" spans="2:4" x14ac:dyDescent="0.25">
      <c r="B1207" s="28"/>
      <c r="C1207" s="76"/>
      <c r="D1207" s="77"/>
    </row>
    <row r="1208" spans="2:4" x14ac:dyDescent="0.25">
      <c r="B1208" s="28"/>
      <c r="C1208" s="76"/>
      <c r="D1208" s="77"/>
    </row>
    <row r="1209" spans="2:4" x14ac:dyDescent="0.25">
      <c r="B1209" s="28"/>
      <c r="C1209" s="76"/>
      <c r="D1209" s="77"/>
    </row>
    <row r="1210" spans="2:4" x14ac:dyDescent="0.25">
      <c r="B1210" s="28"/>
      <c r="C1210" s="76"/>
      <c r="D1210" s="77"/>
    </row>
    <row r="1211" spans="2:4" x14ac:dyDescent="0.25">
      <c r="B1211" s="28"/>
      <c r="C1211" s="76"/>
      <c r="D1211" s="77"/>
    </row>
    <row r="1212" spans="2:4" x14ac:dyDescent="0.25">
      <c r="B1212" s="28"/>
      <c r="C1212" s="76"/>
      <c r="D1212" s="77"/>
    </row>
    <row r="1213" spans="2:4" x14ac:dyDescent="0.25">
      <c r="B1213" s="28"/>
      <c r="C1213" s="76"/>
      <c r="D1213" s="77"/>
    </row>
    <row r="1214" spans="2:4" x14ac:dyDescent="0.25">
      <c r="B1214" s="28"/>
      <c r="C1214" s="76"/>
      <c r="D1214" s="77"/>
    </row>
    <row r="1215" spans="2:4" x14ac:dyDescent="0.25">
      <c r="B1215" s="28"/>
      <c r="C1215" s="76"/>
      <c r="D1215" s="77"/>
    </row>
    <row r="1216" spans="2:4" x14ac:dyDescent="0.25">
      <c r="B1216" s="28"/>
      <c r="C1216" s="76"/>
      <c r="D1216" s="77"/>
    </row>
    <row r="1217" spans="2:4" x14ac:dyDescent="0.25">
      <c r="B1217" s="28"/>
      <c r="C1217" s="76"/>
      <c r="D1217" s="77"/>
    </row>
    <row r="1218" spans="2:4" x14ac:dyDescent="0.25">
      <c r="B1218" s="28"/>
      <c r="C1218" s="76"/>
      <c r="D1218" s="77"/>
    </row>
    <row r="1219" spans="2:4" x14ac:dyDescent="0.25">
      <c r="B1219" s="28"/>
      <c r="C1219" s="76"/>
      <c r="D1219" s="77"/>
    </row>
    <row r="1220" spans="2:4" x14ac:dyDescent="0.25">
      <c r="B1220" s="28"/>
      <c r="C1220" s="76"/>
      <c r="D1220" s="77"/>
    </row>
    <row r="1221" spans="2:4" x14ac:dyDescent="0.25">
      <c r="B1221" s="28"/>
      <c r="C1221" s="76"/>
      <c r="D1221" s="77"/>
    </row>
    <row r="1222" spans="2:4" x14ac:dyDescent="0.25">
      <c r="B1222" s="28"/>
      <c r="C1222" s="76"/>
      <c r="D1222" s="77"/>
    </row>
    <row r="1223" spans="2:4" x14ac:dyDescent="0.25">
      <c r="B1223" s="28"/>
      <c r="C1223" s="76"/>
      <c r="D1223" s="77"/>
    </row>
    <row r="1224" spans="2:4" x14ac:dyDescent="0.25">
      <c r="B1224" s="28"/>
      <c r="C1224" s="76"/>
      <c r="D1224" s="77"/>
    </row>
    <row r="1225" spans="2:4" x14ac:dyDescent="0.25">
      <c r="B1225" s="28"/>
      <c r="C1225" s="76"/>
      <c r="D1225" s="77"/>
    </row>
    <row r="1226" spans="2:4" x14ac:dyDescent="0.25">
      <c r="B1226" s="28"/>
      <c r="C1226" s="76"/>
      <c r="D1226" s="77"/>
    </row>
    <row r="1227" spans="2:4" x14ac:dyDescent="0.25">
      <c r="B1227" s="28"/>
      <c r="C1227" s="76"/>
      <c r="D1227" s="77"/>
    </row>
    <row r="1228" spans="2:4" x14ac:dyDescent="0.25">
      <c r="B1228" s="28"/>
      <c r="C1228" s="76"/>
      <c r="D1228" s="77"/>
    </row>
    <row r="1229" spans="2:4" x14ac:dyDescent="0.25">
      <c r="B1229" s="28"/>
      <c r="C1229" s="76"/>
      <c r="D1229" s="77"/>
    </row>
    <row r="1230" spans="2:4" x14ac:dyDescent="0.25">
      <c r="B1230" s="28"/>
      <c r="C1230" s="76"/>
      <c r="D1230" s="77"/>
    </row>
    <row r="1231" spans="2:4" x14ac:dyDescent="0.25">
      <c r="B1231" s="28"/>
      <c r="C1231" s="76"/>
      <c r="D1231" s="77"/>
    </row>
    <row r="1232" spans="2:4" x14ac:dyDescent="0.25">
      <c r="B1232" s="28"/>
      <c r="C1232" s="76"/>
      <c r="D1232" s="77"/>
    </row>
    <row r="1233" spans="2:4" x14ac:dyDescent="0.25">
      <c r="B1233" s="28"/>
      <c r="C1233" s="76"/>
      <c r="D1233" s="77"/>
    </row>
    <row r="1234" spans="2:4" x14ac:dyDescent="0.25">
      <c r="B1234" s="28"/>
      <c r="C1234" s="76"/>
      <c r="D1234" s="77"/>
    </row>
    <row r="1235" spans="2:4" x14ac:dyDescent="0.25">
      <c r="B1235" s="28"/>
      <c r="C1235" s="76"/>
      <c r="D1235" s="77"/>
    </row>
    <row r="1236" spans="2:4" x14ac:dyDescent="0.25">
      <c r="B1236" s="28"/>
      <c r="C1236" s="76"/>
      <c r="D1236" s="77"/>
    </row>
    <row r="1237" spans="2:4" x14ac:dyDescent="0.25">
      <c r="B1237" s="28"/>
      <c r="C1237" s="76"/>
      <c r="D1237" s="77"/>
    </row>
    <row r="1238" spans="2:4" x14ac:dyDescent="0.25">
      <c r="B1238" s="28"/>
      <c r="C1238" s="76"/>
      <c r="D1238" s="77"/>
    </row>
    <row r="1239" spans="2:4" x14ac:dyDescent="0.25">
      <c r="B1239" s="28"/>
      <c r="C1239" s="76"/>
      <c r="D1239" s="77"/>
    </row>
    <row r="1240" spans="2:4" x14ac:dyDescent="0.25">
      <c r="B1240" s="28"/>
      <c r="C1240" s="76"/>
      <c r="D1240" s="77"/>
    </row>
    <row r="1241" spans="2:4" x14ac:dyDescent="0.25">
      <c r="B1241" s="28"/>
      <c r="C1241" s="76"/>
      <c r="D1241" s="77"/>
    </row>
    <row r="1242" spans="2:4" x14ac:dyDescent="0.25">
      <c r="B1242" s="28"/>
      <c r="C1242" s="76"/>
      <c r="D1242" s="77"/>
    </row>
    <row r="1243" spans="2:4" x14ac:dyDescent="0.25">
      <c r="B1243" s="28"/>
      <c r="C1243" s="76"/>
      <c r="D1243" s="77"/>
    </row>
    <row r="1244" spans="2:4" x14ac:dyDescent="0.25">
      <c r="B1244" s="28"/>
      <c r="C1244" s="76"/>
      <c r="D1244" s="77"/>
    </row>
    <row r="1245" spans="2:4" x14ac:dyDescent="0.25">
      <c r="B1245" s="28"/>
      <c r="C1245" s="76"/>
      <c r="D1245" s="77"/>
    </row>
    <row r="1246" spans="2:4" x14ac:dyDescent="0.25">
      <c r="B1246" s="28"/>
      <c r="C1246" s="76"/>
      <c r="D1246" s="77"/>
    </row>
    <row r="1247" spans="2:4" x14ac:dyDescent="0.25">
      <c r="B1247" s="28"/>
      <c r="C1247" s="76"/>
      <c r="D1247" s="77"/>
    </row>
    <row r="1248" spans="2:4" x14ac:dyDescent="0.25">
      <c r="B1248" s="28"/>
      <c r="C1248" s="76"/>
      <c r="D1248" s="77"/>
    </row>
    <row r="1249" spans="2:4" x14ac:dyDescent="0.25">
      <c r="B1249" s="28"/>
      <c r="C1249" s="76"/>
      <c r="D1249" s="77"/>
    </row>
    <row r="1250" spans="2:4" x14ac:dyDescent="0.25">
      <c r="B1250" s="28"/>
      <c r="C1250" s="76"/>
      <c r="D1250" s="77"/>
    </row>
    <row r="1251" spans="2:4" x14ac:dyDescent="0.25">
      <c r="B1251" s="28"/>
      <c r="C1251" s="76"/>
      <c r="D1251" s="77"/>
    </row>
    <row r="1252" spans="2:4" x14ac:dyDescent="0.25">
      <c r="B1252" s="28"/>
      <c r="C1252" s="76"/>
      <c r="D1252" s="77"/>
    </row>
    <row r="1253" spans="2:4" x14ac:dyDescent="0.25">
      <c r="B1253" s="28"/>
      <c r="C1253" s="76"/>
      <c r="D1253" s="77"/>
    </row>
    <row r="1254" spans="2:4" x14ac:dyDescent="0.25">
      <c r="B1254" s="28"/>
      <c r="C1254" s="76"/>
      <c r="D1254" s="77"/>
    </row>
    <row r="1255" spans="2:4" x14ac:dyDescent="0.25">
      <c r="B1255" s="28"/>
      <c r="C1255" s="76"/>
      <c r="D1255" s="77"/>
    </row>
    <row r="1256" spans="2:4" x14ac:dyDescent="0.25">
      <c r="B1256" s="28"/>
      <c r="C1256" s="76"/>
      <c r="D1256" s="77"/>
    </row>
    <row r="1257" spans="2:4" x14ac:dyDescent="0.25">
      <c r="B1257" s="28"/>
      <c r="C1257" s="76"/>
      <c r="D1257" s="77"/>
    </row>
    <row r="1258" spans="2:4" x14ac:dyDescent="0.25">
      <c r="B1258" s="28"/>
      <c r="C1258" s="76"/>
      <c r="D1258" s="77"/>
    </row>
    <row r="1259" spans="2:4" x14ac:dyDescent="0.25">
      <c r="B1259" s="28"/>
      <c r="C1259" s="76"/>
      <c r="D1259" s="77"/>
    </row>
    <row r="1260" spans="2:4" x14ac:dyDescent="0.25">
      <c r="B1260" s="28"/>
      <c r="C1260" s="76"/>
      <c r="D1260" s="77"/>
    </row>
    <row r="1261" spans="2:4" x14ac:dyDescent="0.25">
      <c r="B1261" s="28"/>
      <c r="C1261" s="76"/>
      <c r="D1261" s="77"/>
    </row>
    <row r="1262" spans="2:4" x14ac:dyDescent="0.25">
      <c r="B1262" s="28"/>
      <c r="C1262" s="76"/>
      <c r="D1262" s="77"/>
    </row>
    <row r="1263" spans="2:4" x14ac:dyDescent="0.25">
      <c r="B1263" s="28"/>
      <c r="C1263" s="76"/>
      <c r="D1263" s="77"/>
    </row>
    <row r="1264" spans="2:4" x14ac:dyDescent="0.25">
      <c r="B1264" s="28"/>
      <c r="C1264" s="76"/>
      <c r="D1264" s="77"/>
    </row>
    <row r="1265" spans="2:4" x14ac:dyDescent="0.25">
      <c r="B1265" s="28"/>
      <c r="C1265" s="76"/>
      <c r="D1265" s="77"/>
    </row>
    <row r="1266" spans="2:4" x14ac:dyDescent="0.25">
      <c r="B1266" s="28"/>
      <c r="C1266" s="76"/>
      <c r="D1266" s="77"/>
    </row>
    <row r="1267" spans="2:4" x14ac:dyDescent="0.25">
      <c r="B1267" s="28"/>
      <c r="C1267" s="76"/>
      <c r="D1267" s="77"/>
    </row>
    <row r="1268" spans="2:4" x14ac:dyDescent="0.25">
      <c r="B1268" s="28"/>
      <c r="C1268" s="76"/>
      <c r="D1268" s="77"/>
    </row>
    <row r="1269" spans="2:4" x14ac:dyDescent="0.25">
      <c r="B1269" s="28"/>
      <c r="C1269" s="76"/>
      <c r="D1269" s="77"/>
    </row>
    <row r="1270" spans="2:4" x14ac:dyDescent="0.25">
      <c r="B1270" s="28"/>
      <c r="C1270" s="76"/>
      <c r="D1270" s="77"/>
    </row>
    <row r="1271" spans="2:4" x14ac:dyDescent="0.25">
      <c r="B1271" s="28"/>
      <c r="C1271" s="76"/>
      <c r="D1271" s="77"/>
    </row>
    <row r="1272" spans="2:4" x14ac:dyDescent="0.25">
      <c r="B1272" s="28"/>
      <c r="C1272" s="76"/>
      <c r="D1272" s="77"/>
    </row>
    <row r="1273" spans="2:4" x14ac:dyDescent="0.25">
      <c r="B1273" s="28"/>
      <c r="C1273" s="76"/>
      <c r="D1273" s="77"/>
    </row>
    <row r="1274" spans="2:4" x14ac:dyDescent="0.25">
      <c r="B1274" s="28"/>
      <c r="C1274" s="76"/>
      <c r="D1274" s="77"/>
    </row>
    <row r="1275" spans="2:4" x14ac:dyDescent="0.25">
      <c r="B1275" s="28"/>
      <c r="C1275" s="76"/>
      <c r="D1275" s="77"/>
    </row>
    <row r="1276" spans="2:4" x14ac:dyDescent="0.25">
      <c r="B1276" s="28"/>
      <c r="C1276" s="76"/>
      <c r="D1276" s="77"/>
    </row>
    <row r="1277" spans="2:4" x14ac:dyDescent="0.25">
      <c r="B1277" s="28"/>
      <c r="C1277" s="76"/>
      <c r="D1277" s="77"/>
    </row>
    <row r="1278" spans="2:4" x14ac:dyDescent="0.25">
      <c r="B1278" s="28"/>
      <c r="C1278" s="76"/>
      <c r="D1278" s="77"/>
    </row>
    <row r="1279" spans="2:4" x14ac:dyDescent="0.25">
      <c r="B1279" s="28"/>
      <c r="C1279" s="76"/>
      <c r="D1279" s="77"/>
    </row>
    <row r="1280" spans="2:4" x14ac:dyDescent="0.25">
      <c r="B1280" s="28"/>
      <c r="C1280" s="76"/>
      <c r="D1280" s="77"/>
    </row>
    <row r="1281" spans="2:4" x14ac:dyDescent="0.25">
      <c r="B1281" s="28"/>
      <c r="C1281" s="76"/>
      <c r="D1281" s="77"/>
    </row>
    <row r="1282" spans="2:4" x14ac:dyDescent="0.25">
      <c r="B1282" s="28"/>
      <c r="C1282" s="76"/>
      <c r="D1282" s="77"/>
    </row>
    <row r="1283" spans="2:4" x14ac:dyDescent="0.25">
      <c r="B1283" s="28"/>
      <c r="C1283" s="76"/>
      <c r="D1283" s="77"/>
    </row>
    <row r="1284" spans="2:4" x14ac:dyDescent="0.25">
      <c r="B1284" s="28"/>
      <c r="C1284" s="76"/>
      <c r="D1284" s="77"/>
    </row>
    <row r="1285" spans="2:4" x14ac:dyDescent="0.25">
      <c r="B1285" s="28"/>
      <c r="C1285" s="76"/>
      <c r="D1285" s="77"/>
    </row>
    <row r="1286" spans="2:4" x14ac:dyDescent="0.25">
      <c r="B1286" s="28"/>
      <c r="C1286" s="76"/>
      <c r="D1286" s="77"/>
    </row>
    <row r="1287" spans="2:4" x14ac:dyDescent="0.25">
      <c r="B1287" s="28"/>
      <c r="C1287" s="76"/>
      <c r="D1287" s="77"/>
    </row>
    <row r="1288" spans="2:4" x14ac:dyDescent="0.25">
      <c r="B1288" s="28"/>
      <c r="C1288" s="76"/>
      <c r="D1288" s="77"/>
    </row>
    <row r="1289" spans="2:4" x14ac:dyDescent="0.25">
      <c r="B1289" s="28"/>
      <c r="C1289" s="76"/>
      <c r="D1289" s="77"/>
    </row>
    <row r="1290" spans="2:4" x14ac:dyDescent="0.25">
      <c r="B1290" s="28"/>
      <c r="C1290" s="76"/>
      <c r="D1290" s="77"/>
    </row>
    <row r="1291" spans="2:4" x14ac:dyDescent="0.25">
      <c r="B1291" s="28"/>
      <c r="C1291" s="76"/>
      <c r="D1291" s="77"/>
    </row>
    <row r="1292" spans="2:4" x14ac:dyDescent="0.25">
      <c r="B1292" s="28"/>
      <c r="C1292" s="76"/>
      <c r="D1292" s="77"/>
    </row>
    <row r="1293" spans="2:4" x14ac:dyDescent="0.25">
      <c r="B1293" s="28"/>
      <c r="C1293" s="76"/>
      <c r="D1293" s="77"/>
    </row>
    <row r="1294" spans="2:4" x14ac:dyDescent="0.25">
      <c r="B1294" s="28"/>
      <c r="C1294" s="76"/>
      <c r="D1294" s="77"/>
    </row>
    <row r="1295" spans="2:4" x14ac:dyDescent="0.25">
      <c r="B1295" s="28"/>
      <c r="C1295" s="76"/>
      <c r="D1295" s="77"/>
    </row>
    <row r="1296" spans="2:4" x14ac:dyDescent="0.25">
      <c r="B1296" s="28"/>
      <c r="C1296" s="76"/>
      <c r="D1296" s="77"/>
    </row>
    <row r="1297" spans="2:4" x14ac:dyDescent="0.25">
      <c r="B1297" s="28"/>
      <c r="C1297" s="76"/>
      <c r="D1297" s="77"/>
    </row>
    <row r="1298" spans="2:4" x14ac:dyDescent="0.25">
      <c r="B1298" s="28"/>
      <c r="C1298" s="76"/>
      <c r="D1298" s="77"/>
    </row>
    <row r="1299" spans="2:4" x14ac:dyDescent="0.25">
      <c r="B1299" s="28"/>
      <c r="C1299" s="76"/>
      <c r="D1299" s="77"/>
    </row>
    <row r="1300" spans="2:4" x14ac:dyDescent="0.25">
      <c r="B1300" s="28"/>
      <c r="C1300" s="76"/>
      <c r="D1300" s="77"/>
    </row>
    <row r="1301" spans="2:4" x14ac:dyDescent="0.25">
      <c r="B1301" s="28"/>
      <c r="C1301" s="76"/>
      <c r="D1301" s="77"/>
    </row>
    <row r="1302" spans="2:4" x14ac:dyDescent="0.25">
      <c r="B1302" s="28"/>
      <c r="C1302" s="76"/>
      <c r="D1302" s="77"/>
    </row>
    <row r="1303" spans="2:4" x14ac:dyDescent="0.25">
      <c r="B1303" s="28"/>
      <c r="C1303" s="76"/>
      <c r="D1303" s="77"/>
    </row>
    <row r="1304" spans="2:4" x14ac:dyDescent="0.25">
      <c r="B1304" s="28"/>
      <c r="C1304" s="76"/>
      <c r="D1304" s="77"/>
    </row>
    <row r="1305" spans="2:4" x14ac:dyDescent="0.25">
      <c r="B1305" s="28"/>
      <c r="C1305" s="76"/>
      <c r="D1305" s="77"/>
    </row>
    <row r="1306" spans="2:4" x14ac:dyDescent="0.25">
      <c r="B1306" s="28"/>
      <c r="C1306" s="76"/>
      <c r="D1306" s="77"/>
    </row>
    <row r="1307" spans="2:4" x14ac:dyDescent="0.25">
      <c r="B1307" s="28"/>
      <c r="C1307" s="76"/>
      <c r="D1307" s="77"/>
    </row>
    <row r="1308" spans="2:4" x14ac:dyDescent="0.25">
      <c r="B1308" s="28"/>
      <c r="C1308" s="76"/>
      <c r="D1308" s="77"/>
    </row>
    <row r="1309" spans="2:4" x14ac:dyDescent="0.25">
      <c r="B1309" s="28"/>
      <c r="C1309" s="76"/>
      <c r="D1309" s="77"/>
    </row>
    <row r="1310" spans="2:4" x14ac:dyDescent="0.25">
      <c r="B1310" s="28"/>
      <c r="C1310" s="76"/>
      <c r="D1310" s="77"/>
    </row>
    <row r="1311" spans="2:4" x14ac:dyDescent="0.25">
      <c r="B1311" s="28"/>
      <c r="C1311" s="76"/>
      <c r="D1311" s="77"/>
    </row>
    <row r="1312" spans="2:4" x14ac:dyDescent="0.25">
      <c r="B1312" s="28"/>
      <c r="C1312" s="76"/>
      <c r="D1312" s="77"/>
    </row>
    <row r="1313" spans="2:4" x14ac:dyDescent="0.25">
      <c r="B1313" s="28"/>
      <c r="C1313" s="76"/>
      <c r="D1313" s="77"/>
    </row>
    <row r="1314" spans="2:4" x14ac:dyDescent="0.25">
      <c r="B1314" s="28"/>
      <c r="C1314" s="76"/>
      <c r="D1314" s="77"/>
    </row>
    <row r="1315" spans="2:4" x14ac:dyDescent="0.25">
      <c r="B1315" s="28"/>
      <c r="C1315" s="76"/>
      <c r="D1315" s="77"/>
    </row>
    <row r="1316" spans="2:4" x14ac:dyDescent="0.25">
      <c r="B1316" s="28"/>
      <c r="C1316" s="76"/>
      <c r="D1316" s="77"/>
    </row>
    <row r="1317" spans="2:4" x14ac:dyDescent="0.25">
      <c r="B1317" s="28"/>
      <c r="C1317" s="76"/>
      <c r="D1317" s="77"/>
    </row>
    <row r="1318" spans="2:4" x14ac:dyDescent="0.25">
      <c r="B1318" s="28"/>
      <c r="C1318" s="76"/>
      <c r="D1318" s="77"/>
    </row>
    <row r="1319" spans="2:4" x14ac:dyDescent="0.25">
      <c r="B1319" s="28"/>
      <c r="C1319" s="76"/>
      <c r="D1319" s="77"/>
    </row>
    <row r="1320" spans="2:4" x14ac:dyDescent="0.25">
      <c r="B1320" s="28"/>
      <c r="C1320" s="76"/>
      <c r="D1320" s="77"/>
    </row>
    <row r="1321" spans="2:4" x14ac:dyDescent="0.25">
      <c r="B1321" s="28"/>
      <c r="C1321" s="76"/>
      <c r="D1321" s="77"/>
    </row>
    <row r="1322" spans="2:4" x14ac:dyDescent="0.25">
      <c r="B1322" s="28"/>
      <c r="C1322" s="76"/>
      <c r="D1322" s="77"/>
    </row>
    <row r="1323" spans="2:4" x14ac:dyDescent="0.25">
      <c r="B1323" s="28"/>
      <c r="C1323" s="76"/>
      <c r="D1323" s="77"/>
    </row>
    <row r="1324" spans="2:4" x14ac:dyDescent="0.25">
      <c r="B1324" s="28"/>
      <c r="C1324" s="76"/>
      <c r="D1324" s="77"/>
    </row>
    <row r="1325" spans="2:4" x14ac:dyDescent="0.25">
      <c r="B1325" s="28"/>
      <c r="C1325" s="76"/>
      <c r="D1325" s="77"/>
    </row>
    <row r="1326" spans="2:4" x14ac:dyDescent="0.25">
      <c r="B1326" s="28"/>
      <c r="C1326" s="76"/>
      <c r="D1326" s="77"/>
    </row>
    <row r="1327" spans="2:4" x14ac:dyDescent="0.25">
      <c r="B1327" s="28"/>
      <c r="C1327" s="76"/>
      <c r="D1327" s="77"/>
    </row>
    <row r="1328" spans="2:4" x14ac:dyDescent="0.25">
      <c r="B1328" s="28"/>
      <c r="C1328" s="76"/>
      <c r="D1328" s="77"/>
    </row>
    <row r="1329" spans="2:4" x14ac:dyDescent="0.25">
      <c r="B1329" s="28"/>
      <c r="C1329" s="76"/>
      <c r="D1329" s="77"/>
    </row>
    <row r="1330" spans="2:4" x14ac:dyDescent="0.25">
      <c r="B1330" s="28"/>
      <c r="C1330" s="76"/>
      <c r="D1330" s="77"/>
    </row>
    <row r="1331" spans="2:4" x14ac:dyDescent="0.25">
      <c r="B1331" s="28"/>
      <c r="C1331" s="76"/>
      <c r="D1331" s="77"/>
    </row>
    <row r="1332" spans="2:4" x14ac:dyDescent="0.25">
      <c r="B1332" s="28"/>
      <c r="C1332" s="76"/>
      <c r="D1332" s="77"/>
    </row>
    <row r="1333" spans="2:4" x14ac:dyDescent="0.25">
      <c r="B1333" s="28"/>
      <c r="C1333" s="76"/>
      <c r="D1333" s="77"/>
    </row>
    <row r="1334" spans="2:4" x14ac:dyDescent="0.25">
      <c r="B1334" s="28"/>
      <c r="C1334" s="76"/>
      <c r="D1334" s="77"/>
    </row>
    <row r="1335" spans="2:4" x14ac:dyDescent="0.25">
      <c r="B1335" s="28"/>
      <c r="C1335" s="76"/>
      <c r="D1335" s="77"/>
    </row>
    <row r="1336" spans="2:4" x14ac:dyDescent="0.25">
      <c r="B1336" s="28"/>
      <c r="C1336" s="76"/>
      <c r="D1336" s="77"/>
    </row>
    <row r="1337" spans="2:4" x14ac:dyDescent="0.25">
      <c r="B1337" s="28"/>
      <c r="C1337" s="76"/>
      <c r="D1337" s="77"/>
    </row>
    <row r="1338" spans="2:4" x14ac:dyDescent="0.25">
      <c r="B1338" s="28"/>
      <c r="C1338" s="76"/>
      <c r="D1338" s="77"/>
    </row>
    <row r="1339" spans="2:4" x14ac:dyDescent="0.25">
      <c r="B1339" s="28"/>
      <c r="C1339" s="76"/>
      <c r="D1339" s="77"/>
    </row>
    <row r="1340" spans="2:4" x14ac:dyDescent="0.25">
      <c r="B1340" s="28"/>
      <c r="C1340" s="76"/>
      <c r="D1340" s="77"/>
    </row>
    <row r="1341" spans="2:4" x14ac:dyDescent="0.25">
      <c r="B1341" s="28"/>
      <c r="C1341" s="76"/>
      <c r="D1341" s="77"/>
    </row>
    <row r="1342" spans="2:4" x14ac:dyDescent="0.25">
      <c r="B1342" s="28"/>
      <c r="C1342" s="76"/>
      <c r="D1342" s="77"/>
    </row>
    <row r="1343" spans="2:4" x14ac:dyDescent="0.25">
      <c r="B1343" s="28"/>
      <c r="C1343" s="76"/>
      <c r="D1343" s="77"/>
    </row>
    <row r="1344" spans="2:4" x14ac:dyDescent="0.25">
      <c r="B1344" s="28"/>
      <c r="C1344" s="76"/>
      <c r="D1344" s="77"/>
    </row>
    <row r="1345" spans="2:4" x14ac:dyDescent="0.25">
      <c r="B1345" s="28"/>
      <c r="C1345" s="76"/>
      <c r="D1345" s="77"/>
    </row>
    <row r="1346" spans="2:4" x14ac:dyDescent="0.25">
      <c r="B1346" s="28"/>
      <c r="C1346" s="76"/>
      <c r="D1346" s="77"/>
    </row>
    <row r="1347" spans="2:4" x14ac:dyDescent="0.25">
      <c r="B1347" s="28"/>
      <c r="C1347" s="76"/>
      <c r="D1347" s="77"/>
    </row>
    <row r="1348" spans="2:4" x14ac:dyDescent="0.25">
      <c r="B1348" s="28"/>
      <c r="C1348" s="76"/>
      <c r="D1348" s="77"/>
    </row>
    <row r="1349" spans="2:4" x14ac:dyDescent="0.25">
      <c r="B1349" s="28"/>
      <c r="C1349" s="76"/>
      <c r="D1349" s="77"/>
    </row>
    <row r="1350" spans="2:4" x14ac:dyDescent="0.25">
      <c r="B1350" s="28"/>
      <c r="C1350" s="76"/>
      <c r="D1350" s="77"/>
    </row>
    <row r="1351" spans="2:4" x14ac:dyDescent="0.25">
      <c r="B1351" s="28"/>
      <c r="C1351" s="76"/>
      <c r="D1351" s="77"/>
    </row>
    <row r="1352" spans="2:4" x14ac:dyDescent="0.25">
      <c r="B1352" s="28"/>
      <c r="C1352" s="76"/>
      <c r="D1352" s="77"/>
    </row>
    <row r="1353" spans="2:4" x14ac:dyDescent="0.25">
      <c r="B1353" s="28"/>
      <c r="C1353" s="76"/>
      <c r="D1353" s="77"/>
    </row>
    <row r="1354" spans="2:4" x14ac:dyDescent="0.25">
      <c r="B1354" s="28"/>
      <c r="C1354" s="76"/>
      <c r="D1354" s="77"/>
    </row>
    <row r="1355" spans="2:4" x14ac:dyDescent="0.25">
      <c r="B1355" s="28"/>
      <c r="C1355" s="76"/>
      <c r="D1355" s="77"/>
    </row>
    <row r="1356" spans="2:4" x14ac:dyDescent="0.25">
      <c r="B1356" s="28"/>
      <c r="C1356" s="76"/>
      <c r="D1356" s="77"/>
    </row>
    <row r="1357" spans="2:4" x14ac:dyDescent="0.25">
      <c r="B1357" s="28"/>
      <c r="C1357" s="76"/>
      <c r="D1357" s="77"/>
    </row>
    <row r="1358" spans="2:4" x14ac:dyDescent="0.25">
      <c r="B1358" s="28"/>
      <c r="C1358" s="76"/>
      <c r="D1358" s="77"/>
    </row>
    <row r="1359" spans="2:4" x14ac:dyDescent="0.25">
      <c r="B1359" s="28"/>
      <c r="C1359" s="76"/>
      <c r="D1359" s="77"/>
    </row>
    <row r="1360" spans="2:4" x14ac:dyDescent="0.25">
      <c r="B1360" s="28"/>
      <c r="C1360" s="76"/>
      <c r="D1360" s="77"/>
    </row>
    <row r="1361" spans="2:4" x14ac:dyDescent="0.25">
      <c r="B1361" s="28"/>
      <c r="C1361" s="76"/>
      <c r="D1361" s="77"/>
    </row>
    <row r="1362" spans="2:4" x14ac:dyDescent="0.25">
      <c r="B1362" s="28"/>
      <c r="C1362" s="76"/>
      <c r="D1362" s="77"/>
    </row>
    <row r="1363" spans="2:4" x14ac:dyDescent="0.25">
      <c r="B1363" s="28"/>
      <c r="C1363" s="76"/>
      <c r="D1363" s="77"/>
    </row>
    <row r="1364" spans="2:4" x14ac:dyDescent="0.25">
      <c r="B1364" s="28"/>
      <c r="C1364" s="76"/>
      <c r="D1364" s="77"/>
    </row>
    <row r="1365" spans="2:4" x14ac:dyDescent="0.25">
      <c r="B1365" s="28"/>
      <c r="C1365" s="76"/>
      <c r="D1365" s="77"/>
    </row>
    <row r="1366" spans="2:4" x14ac:dyDescent="0.25">
      <c r="B1366" s="28"/>
      <c r="C1366" s="76"/>
      <c r="D1366" s="77"/>
    </row>
    <row r="1367" spans="2:4" x14ac:dyDescent="0.25">
      <c r="B1367" s="28"/>
      <c r="C1367" s="76"/>
      <c r="D1367" s="77"/>
    </row>
    <row r="1368" spans="2:4" x14ac:dyDescent="0.25">
      <c r="B1368" s="28"/>
      <c r="C1368" s="76"/>
      <c r="D1368" s="77"/>
    </row>
    <row r="1369" spans="2:4" x14ac:dyDescent="0.25">
      <c r="B1369" s="28"/>
      <c r="C1369" s="76"/>
      <c r="D1369" s="77"/>
    </row>
    <row r="1370" spans="2:4" x14ac:dyDescent="0.25">
      <c r="B1370" s="28"/>
      <c r="C1370" s="76"/>
      <c r="D1370" s="77"/>
    </row>
    <row r="1371" spans="2:4" x14ac:dyDescent="0.25">
      <c r="B1371" s="28"/>
      <c r="C1371" s="76"/>
      <c r="D1371" s="77"/>
    </row>
    <row r="1372" spans="2:4" x14ac:dyDescent="0.25">
      <c r="B1372" s="28"/>
      <c r="C1372" s="76"/>
      <c r="D1372" s="77"/>
    </row>
    <row r="1373" spans="2:4" x14ac:dyDescent="0.25">
      <c r="B1373" s="28"/>
      <c r="C1373" s="76"/>
      <c r="D1373" s="77"/>
    </row>
    <row r="1374" spans="2:4" x14ac:dyDescent="0.25">
      <c r="B1374" s="28"/>
      <c r="C1374" s="76"/>
      <c r="D1374" s="77"/>
    </row>
    <row r="1375" spans="2:4" x14ac:dyDescent="0.25">
      <c r="B1375" s="28"/>
      <c r="C1375" s="76"/>
      <c r="D1375" s="77"/>
    </row>
    <row r="1376" spans="2:4" x14ac:dyDescent="0.25">
      <c r="B1376" s="28"/>
      <c r="C1376" s="76"/>
      <c r="D1376" s="77"/>
    </row>
    <row r="1377" spans="2:4" x14ac:dyDescent="0.25">
      <c r="B1377" s="28"/>
      <c r="C1377" s="76"/>
      <c r="D1377" s="77"/>
    </row>
    <row r="1378" spans="2:4" x14ac:dyDescent="0.25">
      <c r="B1378" s="28"/>
      <c r="C1378" s="76"/>
      <c r="D1378" s="77"/>
    </row>
    <row r="1379" spans="2:4" x14ac:dyDescent="0.25">
      <c r="B1379" s="28"/>
      <c r="C1379" s="76"/>
      <c r="D1379" s="77"/>
    </row>
    <row r="1380" spans="2:4" x14ac:dyDescent="0.25">
      <c r="B1380" s="28"/>
      <c r="C1380" s="76"/>
      <c r="D1380" s="77"/>
    </row>
    <row r="1381" spans="2:4" x14ac:dyDescent="0.25">
      <c r="B1381" s="28"/>
      <c r="C1381" s="76"/>
      <c r="D1381" s="77"/>
    </row>
    <row r="1382" spans="2:4" x14ac:dyDescent="0.25">
      <c r="B1382" s="28"/>
      <c r="C1382" s="76"/>
      <c r="D1382" s="77"/>
    </row>
    <row r="1383" spans="2:4" x14ac:dyDescent="0.25">
      <c r="B1383" s="28"/>
      <c r="C1383" s="76"/>
      <c r="D1383" s="77"/>
    </row>
    <row r="1384" spans="2:4" x14ac:dyDescent="0.25">
      <c r="B1384" s="28"/>
      <c r="C1384" s="76"/>
      <c r="D1384" s="77"/>
    </row>
    <row r="1385" spans="2:4" x14ac:dyDescent="0.25">
      <c r="B1385" s="28"/>
      <c r="C1385" s="76"/>
      <c r="D1385" s="77"/>
    </row>
    <row r="1386" spans="2:4" x14ac:dyDescent="0.25">
      <c r="B1386" s="28"/>
      <c r="C1386" s="76"/>
      <c r="D1386" s="77"/>
    </row>
    <row r="1387" spans="2:4" x14ac:dyDescent="0.25">
      <c r="B1387" s="28"/>
      <c r="C1387" s="76"/>
      <c r="D1387" s="77"/>
    </row>
    <row r="1388" spans="2:4" x14ac:dyDescent="0.25">
      <c r="B1388" s="28"/>
      <c r="C1388" s="76"/>
      <c r="D1388" s="77"/>
    </row>
    <row r="1389" spans="2:4" x14ac:dyDescent="0.25">
      <c r="B1389" s="28"/>
      <c r="C1389" s="76"/>
      <c r="D1389" s="77"/>
    </row>
    <row r="1390" spans="2:4" x14ac:dyDescent="0.25">
      <c r="B1390" s="28"/>
      <c r="C1390" s="76"/>
      <c r="D1390" s="77"/>
    </row>
    <row r="1391" spans="2:4" x14ac:dyDescent="0.25">
      <c r="B1391" s="28"/>
      <c r="C1391" s="76"/>
      <c r="D1391" s="77"/>
    </row>
    <row r="1392" spans="2:4" x14ac:dyDescent="0.25">
      <c r="B1392" s="28"/>
      <c r="C1392" s="76"/>
      <c r="D1392" s="77"/>
    </row>
    <row r="1393" spans="2:4" x14ac:dyDescent="0.25">
      <c r="B1393" s="28"/>
      <c r="C1393" s="76"/>
      <c r="D1393" s="77"/>
    </row>
    <row r="1394" spans="2:4" x14ac:dyDescent="0.25">
      <c r="B1394" s="28"/>
      <c r="C1394" s="76"/>
      <c r="D1394" s="77"/>
    </row>
    <row r="1395" spans="2:4" x14ac:dyDescent="0.25">
      <c r="B1395" s="28"/>
      <c r="C1395" s="76"/>
      <c r="D1395" s="77"/>
    </row>
    <row r="1396" spans="2:4" x14ac:dyDescent="0.25">
      <c r="B1396" s="28"/>
      <c r="C1396" s="76"/>
      <c r="D1396" s="77"/>
    </row>
    <row r="1397" spans="2:4" x14ac:dyDescent="0.25">
      <c r="B1397" s="28"/>
      <c r="C1397" s="76"/>
      <c r="D1397" s="77"/>
    </row>
    <row r="1398" spans="2:4" x14ac:dyDescent="0.25">
      <c r="B1398" s="28"/>
      <c r="C1398" s="76"/>
      <c r="D1398" s="77"/>
    </row>
    <row r="1399" spans="2:4" x14ac:dyDescent="0.25">
      <c r="B1399" s="28"/>
      <c r="C1399" s="76"/>
      <c r="D1399" s="77"/>
    </row>
    <row r="1400" spans="2:4" x14ac:dyDescent="0.25">
      <c r="B1400" s="28"/>
      <c r="C1400" s="76"/>
      <c r="D1400" s="77"/>
    </row>
    <row r="1401" spans="2:4" x14ac:dyDescent="0.25">
      <c r="B1401" s="28"/>
      <c r="C1401" s="76"/>
      <c r="D1401" s="77"/>
    </row>
    <row r="1402" spans="2:4" x14ac:dyDescent="0.25">
      <c r="B1402" s="28"/>
      <c r="C1402" s="76"/>
      <c r="D1402" s="77"/>
    </row>
    <row r="1403" spans="2:4" x14ac:dyDescent="0.25">
      <c r="B1403" s="28"/>
      <c r="C1403" s="76"/>
      <c r="D1403" s="77"/>
    </row>
    <row r="1404" spans="2:4" x14ac:dyDescent="0.25">
      <c r="B1404" s="28"/>
      <c r="C1404" s="76"/>
      <c r="D1404" s="77"/>
    </row>
    <row r="1405" spans="2:4" x14ac:dyDescent="0.25">
      <c r="B1405" s="28"/>
      <c r="C1405" s="76"/>
      <c r="D1405" s="77"/>
    </row>
    <row r="1406" spans="2:4" x14ac:dyDescent="0.25">
      <c r="B1406" s="28"/>
      <c r="C1406" s="76"/>
      <c r="D1406" s="77"/>
    </row>
    <row r="1407" spans="2:4" x14ac:dyDescent="0.25">
      <c r="B1407" s="28"/>
      <c r="C1407" s="76"/>
      <c r="D1407" s="77"/>
    </row>
    <row r="1408" spans="2:4" x14ac:dyDescent="0.25">
      <c r="B1408" s="28"/>
      <c r="C1408" s="76"/>
      <c r="D1408" s="77"/>
    </row>
    <row r="1409" spans="2:4" x14ac:dyDescent="0.25">
      <c r="B1409" s="28"/>
      <c r="C1409" s="76"/>
      <c r="D1409" s="77"/>
    </row>
    <row r="1410" spans="2:4" x14ac:dyDescent="0.25">
      <c r="B1410" s="28"/>
      <c r="C1410" s="76"/>
      <c r="D1410" s="77"/>
    </row>
    <row r="1411" spans="2:4" x14ac:dyDescent="0.25">
      <c r="B1411" s="28"/>
      <c r="C1411" s="76"/>
      <c r="D1411" s="77"/>
    </row>
    <row r="1412" spans="2:4" x14ac:dyDescent="0.25">
      <c r="B1412" s="28"/>
      <c r="C1412" s="76"/>
      <c r="D1412" s="77"/>
    </row>
    <row r="1413" spans="2:4" x14ac:dyDescent="0.25">
      <c r="B1413" s="28"/>
      <c r="C1413" s="76"/>
      <c r="D1413" s="77"/>
    </row>
    <row r="1414" spans="2:4" x14ac:dyDescent="0.25">
      <c r="B1414" s="28"/>
      <c r="C1414" s="76"/>
      <c r="D1414" s="77"/>
    </row>
    <row r="1415" spans="2:4" x14ac:dyDescent="0.25">
      <c r="B1415" s="28"/>
      <c r="C1415" s="76"/>
      <c r="D1415" s="77"/>
    </row>
    <row r="1416" spans="2:4" x14ac:dyDescent="0.25">
      <c r="B1416" s="28"/>
      <c r="C1416" s="76"/>
      <c r="D1416" s="77"/>
    </row>
    <row r="1417" spans="2:4" x14ac:dyDescent="0.25">
      <c r="B1417" s="28"/>
      <c r="C1417" s="76"/>
      <c r="D1417" s="77"/>
    </row>
    <row r="1418" spans="2:4" x14ac:dyDescent="0.25">
      <c r="B1418" s="28"/>
      <c r="C1418" s="76"/>
      <c r="D1418" s="77"/>
    </row>
    <row r="1419" spans="2:4" x14ac:dyDescent="0.25">
      <c r="B1419" s="28"/>
      <c r="C1419" s="76"/>
      <c r="D1419" s="77"/>
    </row>
    <row r="1420" spans="2:4" x14ac:dyDescent="0.25">
      <c r="B1420" s="28"/>
      <c r="C1420" s="76"/>
      <c r="D1420" s="77"/>
    </row>
    <row r="1421" spans="2:4" x14ac:dyDescent="0.25">
      <c r="B1421" s="28"/>
      <c r="C1421" s="76"/>
      <c r="D1421" s="77"/>
    </row>
    <row r="1422" spans="2:4" x14ac:dyDescent="0.25">
      <c r="B1422" s="28"/>
      <c r="C1422" s="76"/>
      <c r="D1422" s="77"/>
    </row>
    <row r="1423" spans="2:4" x14ac:dyDescent="0.25">
      <c r="B1423" s="28"/>
      <c r="C1423" s="76"/>
      <c r="D1423" s="77"/>
    </row>
    <row r="1424" spans="2:4" x14ac:dyDescent="0.25">
      <c r="B1424" s="28"/>
      <c r="C1424" s="76"/>
      <c r="D1424" s="77"/>
    </row>
    <row r="1425" spans="2:4" x14ac:dyDescent="0.25">
      <c r="B1425" s="28"/>
      <c r="C1425" s="76"/>
      <c r="D1425" s="77"/>
    </row>
    <row r="1426" spans="2:4" x14ac:dyDescent="0.25">
      <c r="B1426" s="28"/>
      <c r="C1426" s="76"/>
      <c r="D1426" s="77"/>
    </row>
    <row r="1427" spans="2:4" x14ac:dyDescent="0.25">
      <c r="B1427" s="28"/>
      <c r="C1427" s="76"/>
      <c r="D1427" s="77"/>
    </row>
    <row r="1428" spans="2:4" x14ac:dyDescent="0.25">
      <c r="B1428" s="28"/>
      <c r="C1428" s="76"/>
      <c r="D1428" s="77"/>
    </row>
    <row r="1429" spans="2:4" x14ac:dyDescent="0.25">
      <c r="B1429" s="28"/>
      <c r="C1429" s="76"/>
      <c r="D1429" s="77"/>
    </row>
    <row r="1430" spans="2:4" x14ac:dyDescent="0.25">
      <c r="B1430" s="28"/>
      <c r="C1430" s="76"/>
      <c r="D1430" s="77"/>
    </row>
    <row r="1431" spans="2:4" x14ac:dyDescent="0.25">
      <c r="B1431" s="28"/>
      <c r="C1431" s="76"/>
      <c r="D1431" s="77"/>
    </row>
    <row r="1432" spans="2:4" x14ac:dyDescent="0.25">
      <c r="B1432" s="28"/>
      <c r="C1432" s="76"/>
      <c r="D1432" s="77"/>
    </row>
    <row r="1433" spans="2:4" x14ac:dyDescent="0.25">
      <c r="B1433" s="28"/>
      <c r="C1433" s="76"/>
      <c r="D1433" s="77"/>
    </row>
    <row r="1434" spans="2:4" x14ac:dyDescent="0.25">
      <c r="B1434" s="28"/>
      <c r="C1434" s="76"/>
      <c r="D1434" s="77"/>
    </row>
    <row r="1435" spans="2:4" x14ac:dyDescent="0.25">
      <c r="B1435" s="28"/>
      <c r="C1435" s="76"/>
      <c r="D1435" s="77"/>
    </row>
    <row r="1436" spans="2:4" x14ac:dyDescent="0.25">
      <c r="B1436" s="28"/>
      <c r="C1436" s="76"/>
      <c r="D1436" s="77"/>
    </row>
    <row r="1437" spans="2:4" x14ac:dyDescent="0.25">
      <c r="B1437" s="28"/>
      <c r="C1437" s="76"/>
      <c r="D1437" s="77"/>
    </row>
    <row r="1438" spans="2:4" x14ac:dyDescent="0.25">
      <c r="B1438" s="28"/>
      <c r="C1438" s="76"/>
      <c r="D1438" s="77"/>
    </row>
    <row r="1439" spans="2:4" x14ac:dyDescent="0.25">
      <c r="B1439" s="28"/>
      <c r="C1439" s="76"/>
      <c r="D1439" s="77"/>
    </row>
    <row r="1440" spans="2:4" x14ac:dyDescent="0.25">
      <c r="B1440" s="28"/>
      <c r="C1440" s="76"/>
      <c r="D1440" s="77"/>
    </row>
    <row r="1441" spans="2:4" x14ac:dyDescent="0.25">
      <c r="B1441" s="28"/>
      <c r="C1441" s="76"/>
      <c r="D1441" s="77"/>
    </row>
    <row r="1442" spans="2:4" x14ac:dyDescent="0.25">
      <c r="B1442" s="28"/>
      <c r="C1442" s="76"/>
      <c r="D1442" s="77"/>
    </row>
    <row r="1443" spans="2:4" x14ac:dyDescent="0.25">
      <c r="B1443" s="28"/>
      <c r="C1443" s="76"/>
      <c r="D1443" s="77"/>
    </row>
    <row r="1444" spans="2:4" x14ac:dyDescent="0.25">
      <c r="B1444" s="28"/>
      <c r="C1444" s="76"/>
      <c r="D1444" s="77"/>
    </row>
    <row r="1445" spans="2:4" x14ac:dyDescent="0.25">
      <c r="B1445" s="28"/>
      <c r="C1445" s="76"/>
      <c r="D1445" s="77"/>
    </row>
    <row r="1446" spans="2:4" x14ac:dyDescent="0.25">
      <c r="B1446" s="28"/>
      <c r="C1446" s="76"/>
      <c r="D1446" s="77"/>
    </row>
    <row r="1447" spans="2:4" x14ac:dyDescent="0.25">
      <c r="B1447" s="28"/>
      <c r="C1447" s="76"/>
      <c r="D1447" s="77"/>
    </row>
    <row r="1448" spans="2:4" x14ac:dyDescent="0.25">
      <c r="B1448" s="28"/>
      <c r="C1448" s="76"/>
      <c r="D1448" s="77"/>
    </row>
    <row r="1449" spans="2:4" x14ac:dyDescent="0.25">
      <c r="B1449" s="28"/>
      <c r="C1449" s="76"/>
      <c r="D1449" s="77"/>
    </row>
    <row r="1450" spans="2:4" x14ac:dyDescent="0.25">
      <c r="B1450" s="28"/>
      <c r="C1450" s="76"/>
      <c r="D1450" s="77"/>
    </row>
    <row r="1451" spans="2:4" x14ac:dyDescent="0.25">
      <c r="B1451" s="28"/>
      <c r="C1451" s="76"/>
      <c r="D1451" s="77"/>
    </row>
    <row r="1452" spans="2:4" x14ac:dyDescent="0.25">
      <c r="B1452" s="28"/>
      <c r="C1452" s="76"/>
      <c r="D1452" s="77"/>
    </row>
    <row r="1453" spans="2:4" x14ac:dyDescent="0.25">
      <c r="B1453" s="28"/>
      <c r="C1453" s="76"/>
      <c r="D1453" s="77"/>
    </row>
    <row r="1454" spans="2:4" x14ac:dyDescent="0.25">
      <c r="B1454" s="28"/>
      <c r="C1454" s="76"/>
      <c r="D1454" s="77"/>
    </row>
    <row r="1455" spans="2:4" x14ac:dyDescent="0.25">
      <c r="B1455" s="28"/>
      <c r="C1455" s="76"/>
      <c r="D1455" s="77"/>
    </row>
    <row r="1456" spans="2:4" x14ac:dyDescent="0.25">
      <c r="B1456" s="28"/>
      <c r="C1456" s="76"/>
      <c r="D1456" s="77"/>
    </row>
    <row r="1457" spans="2:4" x14ac:dyDescent="0.25">
      <c r="B1457" s="28"/>
      <c r="C1457" s="76"/>
      <c r="D1457" s="77"/>
    </row>
    <row r="1458" spans="2:4" x14ac:dyDescent="0.25">
      <c r="B1458" s="28"/>
      <c r="C1458" s="76"/>
      <c r="D1458" s="77"/>
    </row>
    <row r="1459" spans="2:4" x14ac:dyDescent="0.25">
      <c r="B1459" s="28"/>
      <c r="C1459" s="76"/>
      <c r="D1459" s="77"/>
    </row>
    <row r="1460" spans="2:4" x14ac:dyDescent="0.25">
      <c r="B1460" s="28"/>
      <c r="C1460" s="76"/>
      <c r="D1460" s="77"/>
    </row>
    <row r="1461" spans="2:4" x14ac:dyDescent="0.25">
      <c r="B1461" s="28"/>
      <c r="C1461" s="76"/>
      <c r="D1461" s="77"/>
    </row>
    <row r="1462" spans="2:4" x14ac:dyDescent="0.25">
      <c r="B1462" s="28"/>
      <c r="C1462" s="76"/>
      <c r="D1462" s="77"/>
    </row>
    <row r="1463" spans="2:4" x14ac:dyDescent="0.25">
      <c r="B1463" s="28"/>
      <c r="C1463" s="76"/>
      <c r="D1463" s="77"/>
    </row>
    <row r="1464" spans="2:4" x14ac:dyDescent="0.25">
      <c r="B1464" s="28"/>
      <c r="C1464" s="76"/>
      <c r="D1464" s="77"/>
    </row>
    <row r="1465" spans="2:4" x14ac:dyDescent="0.25">
      <c r="B1465" s="28"/>
      <c r="C1465" s="76"/>
      <c r="D1465" s="77"/>
    </row>
    <row r="1466" spans="2:4" x14ac:dyDescent="0.25">
      <c r="B1466" s="28"/>
      <c r="C1466" s="76"/>
      <c r="D1466" s="77"/>
    </row>
    <row r="1467" spans="2:4" x14ac:dyDescent="0.25">
      <c r="B1467" s="28"/>
      <c r="C1467" s="76"/>
      <c r="D1467" s="77"/>
    </row>
    <row r="1468" spans="2:4" x14ac:dyDescent="0.25">
      <c r="B1468" s="28"/>
      <c r="C1468" s="76"/>
      <c r="D1468" s="77"/>
    </row>
    <row r="1469" spans="2:4" x14ac:dyDescent="0.25">
      <c r="B1469" s="28"/>
      <c r="C1469" s="76"/>
      <c r="D1469" s="77"/>
    </row>
    <row r="1470" spans="2:4" x14ac:dyDescent="0.25">
      <c r="B1470" s="28"/>
      <c r="C1470" s="76"/>
      <c r="D1470" s="77"/>
    </row>
    <row r="1471" spans="2:4" x14ac:dyDescent="0.25">
      <c r="B1471" s="28"/>
      <c r="C1471" s="76"/>
      <c r="D1471" s="77"/>
    </row>
    <row r="1472" spans="2:4" x14ac:dyDescent="0.25">
      <c r="B1472" s="28"/>
      <c r="C1472" s="76"/>
      <c r="D1472" s="77"/>
    </row>
    <row r="1473" spans="2:4" x14ac:dyDescent="0.25">
      <c r="B1473" s="28"/>
      <c r="C1473" s="76"/>
      <c r="D1473" s="77"/>
    </row>
    <row r="1474" spans="2:4" x14ac:dyDescent="0.25">
      <c r="B1474" s="28"/>
      <c r="C1474" s="76"/>
      <c r="D1474" s="77"/>
    </row>
    <row r="1475" spans="2:4" x14ac:dyDescent="0.25">
      <c r="B1475" s="28"/>
      <c r="C1475" s="76"/>
      <c r="D1475" s="77"/>
    </row>
    <row r="1476" spans="2:4" x14ac:dyDescent="0.25">
      <c r="B1476" s="28"/>
      <c r="C1476" s="76"/>
      <c r="D1476" s="77"/>
    </row>
    <row r="1477" spans="2:4" x14ac:dyDescent="0.25">
      <c r="B1477" s="28"/>
      <c r="C1477" s="76"/>
      <c r="D1477" s="77"/>
    </row>
    <row r="1478" spans="2:4" x14ac:dyDescent="0.25">
      <c r="B1478" s="28"/>
      <c r="C1478" s="76"/>
      <c r="D1478" s="77"/>
    </row>
    <row r="1479" spans="2:4" x14ac:dyDescent="0.25">
      <c r="B1479" s="28"/>
      <c r="C1479" s="76"/>
      <c r="D1479" s="77"/>
    </row>
    <row r="1480" spans="2:4" x14ac:dyDescent="0.25">
      <c r="B1480" s="28"/>
      <c r="C1480" s="76"/>
      <c r="D1480" s="77"/>
    </row>
    <row r="1481" spans="2:4" x14ac:dyDescent="0.25">
      <c r="B1481" s="28"/>
      <c r="C1481" s="76"/>
      <c r="D1481" s="77"/>
    </row>
    <row r="1482" spans="2:4" x14ac:dyDescent="0.25">
      <c r="B1482" s="28"/>
      <c r="C1482" s="76"/>
      <c r="D1482" s="77"/>
    </row>
    <row r="1483" spans="2:4" x14ac:dyDescent="0.25">
      <c r="B1483" s="28"/>
      <c r="C1483" s="76"/>
      <c r="D1483" s="77"/>
    </row>
    <row r="1484" spans="2:4" x14ac:dyDescent="0.25">
      <c r="B1484" s="28"/>
      <c r="C1484" s="76"/>
      <c r="D1484" s="77"/>
    </row>
    <row r="1485" spans="2:4" x14ac:dyDescent="0.25">
      <c r="B1485" s="28"/>
      <c r="C1485" s="76"/>
      <c r="D1485" s="77"/>
    </row>
    <row r="1486" spans="2:4" x14ac:dyDescent="0.25">
      <c r="B1486" s="28"/>
      <c r="C1486" s="76"/>
      <c r="D1486" s="77"/>
    </row>
    <row r="1487" spans="2:4" x14ac:dyDescent="0.25">
      <c r="B1487" s="28"/>
      <c r="C1487" s="76"/>
      <c r="D1487" s="77"/>
    </row>
    <row r="1488" spans="2:4" x14ac:dyDescent="0.25">
      <c r="B1488" s="28"/>
      <c r="C1488" s="76"/>
      <c r="D1488" s="77"/>
    </row>
    <row r="1489" spans="2:4" x14ac:dyDescent="0.25">
      <c r="B1489" s="28"/>
      <c r="C1489" s="76"/>
      <c r="D1489" s="77"/>
    </row>
    <row r="1490" spans="2:4" x14ac:dyDescent="0.25">
      <c r="B1490" s="28"/>
      <c r="C1490" s="76"/>
      <c r="D1490" s="77"/>
    </row>
    <row r="1491" spans="2:4" x14ac:dyDescent="0.25">
      <c r="B1491" s="28"/>
      <c r="C1491" s="76"/>
      <c r="D1491" s="77"/>
    </row>
    <row r="1492" spans="2:4" x14ac:dyDescent="0.25">
      <c r="B1492" s="28"/>
      <c r="C1492" s="76"/>
      <c r="D1492" s="77"/>
    </row>
    <row r="1493" spans="2:4" x14ac:dyDescent="0.25">
      <c r="B1493" s="28"/>
      <c r="C1493" s="76"/>
      <c r="D1493" s="77"/>
    </row>
    <row r="1494" spans="2:4" x14ac:dyDescent="0.25">
      <c r="B1494" s="28"/>
      <c r="C1494" s="76"/>
      <c r="D1494" s="77"/>
    </row>
    <row r="1495" spans="2:4" x14ac:dyDescent="0.25">
      <c r="B1495" s="28"/>
      <c r="C1495" s="76"/>
      <c r="D1495" s="77"/>
    </row>
    <row r="1496" spans="2:4" x14ac:dyDescent="0.25">
      <c r="B1496" s="28"/>
      <c r="C1496" s="76"/>
      <c r="D1496" s="77"/>
    </row>
    <row r="1497" spans="2:4" x14ac:dyDescent="0.25">
      <c r="B1497" s="28"/>
      <c r="C1497" s="76"/>
      <c r="D1497" s="77"/>
    </row>
    <row r="1498" spans="2:4" x14ac:dyDescent="0.25">
      <c r="B1498" s="28"/>
      <c r="C1498" s="76"/>
      <c r="D1498" s="77"/>
    </row>
    <row r="1499" spans="2:4" x14ac:dyDescent="0.25">
      <c r="B1499" s="28"/>
      <c r="C1499" s="76"/>
      <c r="D1499" s="77"/>
    </row>
    <row r="1500" spans="2:4" x14ac:dyDescent="0.25">
      <c r="B1500" s="28"/>
      <c r="C1500" s="76"/>
      <c r="D1500" s="77"/>
    </row>
    <row r="1501" spans="2:4" x14ac:dyDescent="0.25">
      <c r="B1501" s="28"/>
      <c r="C1501" s="76"/>
      <c r="D1501" s="77"/>
    </row>
    <row r="1502" spans="2:4" x14ac:dyDescent="0.25">
      <c r="B1502" s="28"/>
      <c r="C1502" s="76"/>
      <c r="D1502" s="77"/>
    </row>
    <row r="1503" spans="2:4" x14ac:dyDescent="0.25">
      <c r="B1503" s="28"/>
      <c r="C1503" s="76"/>
      <c r="D1503" s="77"/>
    </row>
    <row r="1504" spans="2:4" x14ac:dyDescent="0.25">
      <c r="B1504" s="28"/>
      <c r="C1504" s="76"/>
      <c r="D1504" s="77"/>
    </row>
    <row r="1505" spans="2:4" x14ac:dyDescent="0.25">
      <c r="B1505" s="28"/>
      <c r="C1505" s="76"/>
      <c r="D1505" s="77"/>
    </row>
    <row r="1506" spans="2:4" x14ac:dyDescent="0.25">
      <c r="B1506" s="28"/>
      <c r="C1506" s="76"/>
      <c r="D1506" s="77"/>
    </row>
    <row r="1507" spans="2:4" x14ac:dyDescent="0.25">
      <c r="B1507" s="28"/>
      <c r="C1507" s="76"/>
      <c r="D1507" s="77"/>
    </row>
    <row r="1508" spans="2:4" x14ac:dyDescent="0.25">
      <c r="B1508" s="28"/>
      <c r="C1508" s="76"/>
      <c r="D1508" s="77"/>
    </row>
    <row r="1509" spans="2:4" x14ac:dyDescent="0.25">
      <c r="B1509" s="28"/>
      <c r="C1509" s="76"/>
      <c r="D1509" s="77"/>
    </row>
    <row r="1510" spans="2:4" x14ac:dyDescent="0.25">
      <c r="B1510" s="28"/>
      <c r="C1510" s="76"/>
      <c r="D1510" s="77"/>
    </row>
    <row r="1511" spans="2:4" x14ac:dyDescent="0.25">
      <c r="B1511" s="28"/>
      <c r="C1511" s="76"/>
      <c r="D1511" s="77"/>
    </row>
    <row r="1512" spans="2:4" x14ac:dyDescent="0.25">
      <c r="B1512" s="28"/>
      <c r="C1512" s="76"/>
      <c r="D1512" s="77"/>
    </row>
    <row r="1513" spans="2:4" x14ac:dyDescent="0.25">
      <c r="B1513" s="28"/>
      <c r="C1513" s="76"/>
      <c r="D1513" s="77"/>
    </row>
    <row r="1514" spans="2:4" x14ac:dyDescent="0.25">
      <c r="B1514" s="28"/>
      <c r="C1514" s="76"/>
      <c r="D1514" s="77"/>
    </row>
    <row r="1515" spans="2:4" x14ac:dyDescent="0.25">
      <c r="B1515" s="28"/>
      <c r="C1515" s="76"/>
      <c r="D1515" s="77"/>
    </row>
    <row r="1516" spans="2:4" x14ac:dyDescent="0.25">
      <c r="B1516" s="28"/>
      <c r="C1516" s="76"/>
      <c r="D1516" s="77"/>
    </row>
    <row r="1517" spans="2:4" x14ac:dyDescent="0.25">
      <c r="B1517" s="28"/>
      <c r="C1517" s="76"/>
      <c r="D1517" s="77"/>
    </row>
    <row r="1518" spans="2:4" x14ac:dyDescent="0.25">
      <c r="B1518" s="28"/>
      <c r="C1518" s="76"/>
      <c r="D1518" s="77"/>
    </row>
    <row r="1519" spans="2:4" x14ac:dyDescent="0.25">
      <c r="B1519" s="28"/>
      <c r="C1519" s="76"/>
      <c r="D1519" s="77"/>
    </row>
    <row r="1520" spans="2:4" x14ac:dyDescent="0.25">
      <c r="B1520" s="28"/>
      <c r="C1520" s="76"/>
      <c r="D1520" s="77"/>
    </row>
    <row r="1521" spans="2:4" x14ac:dyDescent="0.25">
      <c r="B1521" s="28"/>
      <c r="C1521" s="76"/>
      <c r="D1521" s="77"/>
    </row>
    <row r="1522" spans="2:4" x14ac:dyDescent="0.25">
      <c r="B1522" s="28"/>
      <c r="C1522" s="76"/>
      <c r="D1522" s="77"/>
    </row>
    <row r="1523" spans="2:4" x14ac:dyDescent="0.25">
      <c r="B1523" s="28"/>
      <c r="C1523" s="76"/>
      <c r="D1523" s="77"/>
    </row>
    <row r="1524" spans="2:4" x14ac:dyDescent="0.25">
      <c r="B1524" s="28"/>
      <c r="C1524" s="76"/>
      <c r="D1524" s="77"/>
    </row>
    <row r="1525" spans="2:4" x14ac:dyDescent="0.25">
      <c r="B1525" s="28"/>
      <c r="C1525" s="76"/>
      <c r="D1525" s="77"/>
    </row>
    <row r="1526" spans="2:4" x14ac:dyDescent="0.25">
      <c r="B1526" s="28"/>
      <c r="C1526" s="76"/>
      <c r="D1526" s="77"/>
    </row>
    <row r="1527" spans="2:4" x14ac:dyDescent="0.25">
      <c r="B1527" s="28"/>
      <c r="C1527" s="76"/>
      <c r="D1527" s="77"/>
    </row>
    <row r="1528" spans="2:4" x14ac:dyDescent="0.25">
      <c r="B1528" s="28"/>
      <c r="C1528" s="76"/>
      <c r="D1528" s="77"/>
    </row>
    <row r="1529" spans="2:4" x14ac:dyDescent="0.25">
      <c r="B1529" s="28"/>
      <c r="C1529" s="76"/>
      <c r="D1529" s="77"/>
    </row>
    <row r="1530" spans="2:4" x14ac:dyDescent="0.25">
      <c r="B1530" s="28"/>
      <c r="C1530" s="76"/>
      <c r="D1530" s="77"/>
    </row>
    <row r="1531" spans="2:4" x14ac:dyDescent="0.25">
      <c r="B1531" s="28"/>
      <c r="C1531" s="76"/>
      <c r="D1531" s="77"/>
    </row>
    <row r="1532" spans="2:4" x14ac:dyDescent="0.25">
      <c r="B1532" s="28"/>
      <c r="C1532" s="76"/>
      <c r="D1532" s="77"/>
    </row>
    <row r="1533" spans="2:4" x14ac:dyDescent="0.25">
      <c r="B1533" s="28"/>
      <c r="C1533" s="76"/>
      <c r="D1533" s="77"/>
    </row>
    <row r="1534" spans="2:4" x14ac:dyDescent="0.25">
      <c r="B1534" s="28"/>
      <c r="C1534" s="76"/>
      <c r="D1534" s="77"/>
    </row>
    <row r="1535" spans="2:4" x14ac:dyDescent="0.25">
      <c r="B1535" s="28"/>
      <c r="C1535" s="76"/>
      <c r="D1535" s="77"/>
    </row>
    <row r="1536" spans="2:4" x14ac:dyDescent="0.25">
      <c r="B1536" s="28"/>
      <c r="C1536" s="76"/>
      <c r="D1536" s="77"/>
    </row>
    <row r="1537" spans="2:4" x14ac:dyDescent="0.25">
      <c r="B1537" s="28"/>
      <c r="C1537" s="76"/>
      <c r="D1537" s="77"/>
    </row>
    <row r="1538" spans="2:4" x14ac:dyDescent="0.25">
      <c r="B1538" s="28"/>
      <c r="C1538" s="76"/>
      <c r="D1538" s="77"/>
    </row>
    <row r="1539" spans="2:4" x14ac:dyDescent="0.25">
      <c r="B1539" s="28"/>
      <c r="C1539" s="76"/>
      <c r="D1539" s="77"/>
    </row>
    <row r="1540" spans="2:4" x14ac:dyDescent="0.25">
      <c r="B1540" s="28"/>
      <c r="C1540" s="76"/>
      <c r="D1540" s="77"/>
    </row>
    <row r="1541" spans="2:4" x14ac:dyDescent="0.25">
      <c r="B1541" s="28"/>
      <c r="C1541" s="76"/>
      <c r="D1541" s="77"/>
    </row>
    <row r="1542" spans="2:4" x14ac:dyDescent="0.25">
      <c r="B1542" s="28"/>
      <c r="C1542" s="76"/>
      <c r="D1542" s="77"/>
    </row>
    <row r="1543" spans="2:4" x14ac:dyDescent="0.25">
      <c r="B1543" s="28"/>
      <c r="C1543" s="76"/>
      <c r="D1543" s="77"/>
    </row>
    <row r="1544" spans="2:4" x14ac:dyDescent="0.25">
      <c r="B1544" s="28"/>
      <c r="C1544" s="76"/>
      <c r="D1544" s="77"/>
    </row>
    <row r="1545" spans="2:4" x14ac:dyDescent="0.25">
      <c r="B1545" s="28"/>
      <c r="C1545" s="76"/>
      <c r="D1545" s="77"/>
    </row>
    <row r="1546" spans="2:4" x14ac:dyDescent="0.25">
      <c r="B1546" s="28"/>
      <c r="C1546" s="76"/>
      <c r="D1546" s="77"/>
    </row>
    <row r="1547" spans="2:4" x14ac:dyDescent="0.25">
      <c r="B1547" s="28"/>
      <c r="C1547" s="76"/>
      <c r="D1547" s="77"/>
    </row>
    <row r="1548" spans="2:4" x14ac:dyDescent="0.25">
      <c r="B1548" s="28"/>
      <c r="C1548" s="76"/>
      <c r="D1548" s="77"/>
    </row>
    <row r="1549" spans="2:4" x14ac:dyDescent="0.25">
      <c r="B1549" s="28"/>
      <c r="C1549" s="76"/>
      <c r="D1549" s="77"/>
    </row>
    <row r="1550" spans="2:4" x14ac:dyDescent="0.25">
      <c r="B1550" s="28"/>
      <c r="C1550" s="76"/>
      <c r="D1550" s="77"/>
    </row>
    <row r="1551" spans="2:4" x14ac:dyDescent="0.25">
      <c r="B1551" s="28"/>
      <c r="C1551" s="76"/>
      <c r="D1551" s="77"/>
    </row>
    <row r="1552" spans="2:4" x14ac:dyDescent="0.25">
      <c r="B1552" s="28"/>
      <c r="C1552" s="76"/>
      <c r="D1552" s="77"/>
    </row>
    <row r="1553" spans="2:4" x14ac:dyDescent="0.25">
      <c r="B1553" s="28"/>
      <c r="C1553" s="76"/>
      <c r="D1553" s="77"/>
    </row>
    <row r="1554" spans="2:4" x14ac:dyDescent="0.25">
      <c r="B1554" s="28"/>
      <c r="C1554" s="76"/>
      <c r="D1554" s="77"/>
    </row>
    <row r="1555" spans="2:4" x14ac:dyDescent="0.25">
      <c r="B1555" s="28"/>
      <c r="C1555" s="76"/>
      <c r="D1555" s="77"/>
    </row>
    <row r="1556" spans="2:4" x14ac:dyDescent="0.25">
      <c r="B1556" s="28"/>
      <c r="C1556" s="76"/>
      <c r="D1556" s="77"/>
    </row>
    <row r="1557" spans="2:4" x14ac:dyDescent="0.25">
      <c r="B1557" s="28"/>
      <c r="C1557" s="76"/>
      <c r="D1557" s="77"/>
    </row>
    <row r="1558" spans="2:4" x14ac:dyDescent="0.25">
      <c r="B1558" s="28"/>
      <c r="C1558" s="76"/>
      <c r="D1558" s="77"/>
    </row>
    <row r="1559" spans="2:4" x14ac:dyDescent="0.25">
      <c r="B1559" s="28"/>
      <c r="C1559" s="76"/>
      <c r="D1559" s="77"/>
    </row>
    <row r="1560" spans="2:4" x14ac:dyDescent="0.25">
      <c r="B1560" s="28"/>
      <c r="C1560" s="76"/>
      <c r="D1560" s="77"/>
    </row>
    <row r="1561" spans="2:4" x14ac:dyDescent="0.25">
      <c r="B1561" s="28"/>
      <c r="C1561" s="76"/>
      <c r="D1561" s="77"/>
    </row>
    <row r="1562" spans="2:4" x14ac:dyDescent="0.25">
      <c r="B1562" s="28"/>
      <c r="C1562" s="76"/>
      <c r="D1562" s="77"/>
    </row>
    <row r="1563" spans="2:4" x14ac:dyDescent="0.25">
      <c r="B1563" s="28"/>
      <c r="C1563" s="76"/>
      <c r="D1563" s="77"/>
    </row>
    <row r="1564" spans="2:4" x14ac:dyDescent="0.25">
      <c r="B1564" s="28"/>
      <c r="C1564" s="76"/>
      <c r="D1564" s="77"/>
    </row>
    <row r="1565" spans="2:4" x14ac:dyDescent="0.25">
      <c r="B1565" s="28"/>
      <c r="C1565" s="76"/>
      <c r="D1565" s="77"/>
    </row>
    <row r="1566" spans="2:4" x14ac:dyDescent="0.25">
      <c r="B1566" s="28"/>
      <c r="C1566" s="76"/>
      <c r="D1566" s="77"/>
    </row>
    <row r="1567" spans="2:4" x14ac:dyDescent="0.25">
      <c r="B1567" s="28"/>
      <c r="C1567" s="76"/>
      <c r="D1567" s="77"/>
    </row>
    <row r="1568" spans="2:4" x14ac:dyDescent="0.25">
      <c r="B1568" s="28"/>
      <c r="C1568" s="76"/>
      <c r="D1568" s="77"/>
    </row>
    <row r="1569" spans="2:4" x14ac:dyDescent="0.25">
      <c r="B1569" s="28"/>
      <c r="C1569" s="76"/>
      <c r="D1569" s="77"/>
    </row>
    <row r="1570" spans="2:4" x14ac:dyDescent="0.25">
      <c r="B1570" s="28"/>
      <c r="C1570" s="76"/>
      <c r="D1570" s="77"/>
    </row>
    <row r="1571" spans="2:4" x14ac:dyDescent="0.25">
      <c r="B1571" s="28"/>
      <c r="C1571" s="76"/>
      <c r="D1571" s="77"/>
    </row>
    <row r="1572" spans="2:4" x14ac:dyDescent="0.25">
      <c r="B1572" s="28"/>
      <c r="C1572" s="76"/>
      <c r="D1572" s="77"/>
    </row>
    <row r="1573" spans="2:4" x14ac:dyDescent="0.25">
      <c r="B1573" s="28"/>
      <c r="C1573" s="76"/>
      <c r="D1573" s="77"/>
    </row>
    <row r="1574" spans="2:4" x14ac:dyDescent="0.25">
      <c r="B1574" s="28"/>
      <c r="C1574" s="76"/>
      <c r="D1574" s="77"/>
    </row>
    <row r="1575" spans="2:4" x14ac:dyDescent="0.25">
      <c r="B1575" s="28"/>
      <c r="C1575" s="76"/>
      <c r="D1575" s="77"/>
    </row>
    <row r="1576" spans="2:4" x14ac:dyDescent="0.25">
      <c r="B1576" s="28"/>
      <c r="C1576" s="76"/>
      <c r="D1576" s="77"/>
    </row>
    <row r="1577" spans="2:4" x14ac:dyDescent="0.25">
      <c r="B1577" s="28"/>
      <c r="C1577" s="76"/>
      <c r="D1577" s="77"/>
    </row>
    <row r="1578" spans="2:4" x14ac:dyDescent="0.25">
      <c r="B1578" s="28"/>
      <c r="C1578" s="76"/>
      <c r="D1578" s="77"/>
    </row>
    <row r="1579" spans="2:4" x14ac:dyDescent="0.25">
      <c r="B1579" s="28"/>
      <c r="C1579" s="76"/>
      <c r="D1579" s="77"/>
    </row>
    <row r="1580" spans="2:4" x14ac:dyDescent="0.25">
      <c r="B1580" s="28"/>
      <c r="C1580" s="76"/>
      <c r="D1580" s="77"/>
    </row>
    <row r="1581" spans="2:4" x14ac:dyDescent="0.25">
      <c r="B1581" s="28"/>
      <c r="C1581" s="76"/>
      <c r="D1581" s="77"/>
    </row>
    <row r="1582" spans="2:4" x14ac:dyDescent="0.25">
      <c r="B1582" s="28"/>
      <c r="C1582" s="76"/>
      <c r="D1582" s="77"/>
    </row>
    <row r="1583" spans="2:4" x14ac:dyDescent="0.25">
      <c r="B1583" s="28"/>
      <c r="C1583" s="76"/>
      <c r="D1583" s="77"/>
    </row>
    <row r="1584" spans="2:4" x14ac:dyDescent="0.25">
      <c r="B1584" s="28"/>
      <c r="C1584" s="76"/>
      <c r="D1584" s="77"/>
    </row>
    <row r="1585" spans="2:4" x14ac:dyDescent="0.25">
      <c r="B1585" s="28"/>
      <c r="C1585" s="76"/>
      <c r="D1585" s="77"/>
    </row>
    <row r="1586" spans="2:4" x14ac:dyDescent="0.25">
      <c r="B1586" s="28"/>
      <c r="C1586" s="76"/>
      <c r="D1586" s="77"/>
    </row>
    <row r="1587" spans="2:4" x14ac:dyDescent="0.25">
      <c r="B1587" s="28"/>
      <c r="C1587" s="76"/>
      <c r="D1587" s="77"/>
    </row>
    <row r="1588" spans="2:4" x14ac:dyDescent="0.25">
      <c r="B1588" s="28"/>
      <c r="C1588" s="76"/>
      <c r="D1588" s="77"/>
    </row>
    <row r="1589" spans="2:4" x14ac:dyDescent="0.25">
      <c r="B1589" s="28"/>
      <c r="C1589" s="76"/>
      <c r="D1589" s="77"/>
    </row>
    <row r="1590" spans="2:4" x14ac:dyDescent="0.25">
      <c r="B1590" s="28"/>
      <c r="C1590" s="76"/>
      <c r="D1590" s="77"/>
    </row>
    <row r="1591" spans="2:4" x14ac:dyDescent="0.25">
      <c r="B1591" s="28"/>
      <c r="C1591" s="76"/>
      <c r="D1591" s="77"/>
    </row>
    <row r="1592" spans="2:4" x14ac:dyDescent="0.25">
      <c r="B1592" s="28"/>
      <c r="C1592" s="76"/>
      <c r="D1592" s="77"/>
    </row>
    <row r="1593" spans="2:4" x14ac:dyDescent="0.25">
      <c r="B1593" s="28"/>
      <c r="C1593" s="76"/>
      <c r="D1593" s="77"/>
    </row>
    <row r="1594" spans="2:4" x14ac:dyDescent="0.25">
      <c r="B1594" s="28"/>
      <c r="C1594" s="76"/>
      <c r="D1594" s="77"/>
    </row>
    <row r="1595" spans="2:4" x14ac:dyDescent="0.25">
      <c r="B1595" s="28"/>
      <c r="C1595" s="76"/>
      <c r="D1595" s="77"/>
    </row>
    <row r="1596" spans="2:4" x14ac:dyDescent="0.25">
      <c r="B1596" s="28"/>
      <c r="C1596" s="76"/>
      <c r="D1596" s="77"/>
    </row>
    <row r="1597" spans="2:4" x14ac:dyDescent="0.25">
      <c r="B1597" s="28"/>
      <c r="C1597" s="76"/>
      <c r="D1597" s="77"/>
    </row>
    <row r="1598" spans="2:4" x14ac:dyDescent="0.25">
      <c r="B1598" s="28"/>
      <c r="C1598" s="76"/>
      <c r="D1598" s="77"/>
    </row>
    <row r="1599" spans="2:4" x14ac:dyDescent="0.25">
      <c r="B1599" s="28"/>
      <c r="C1599" s="76"/>
      <c r="D1599" s="77"/>
    </row>
    <row r="1600" spans="2:4" x14ac:dyDescent="0.25">
      <c r="B1600" s="28"/>
      <c r="C1600" s="76"/>
      <c r="D1600" s="77"/>
    </row>
    <row r="1601" spans="2:4" x14ac:dyDescent="0.25">
      <c r="B1601" s="28"/>
      <c r="C1601" s="76"/>
      <c r="D1601" s="77"/>
    </row>
    <row r="1602" spans="2:4" x14ac:dyDescent="0.25">
      <c r="B1602" s="28"/>
      <c r="C1602" s="76"/>
      <c r="D1602" s="77"/>
    </row>
    <row r="1603" spans="2:4" x14ac:dyDescent="0.25">
      <c r="B1603" s="28"/>
      <c r="C1603" s="76"/>
      <c r="D1603" s="77"/>
    </row>
    <row r="1604" spans="2:4" x14ac:dyDescent="0.25">
      <c r="B1604" s="28"/>
      <c r="C1604" s="76"/>
      <c r="D1604" s="77"/>
    </row>
    <row r="1605" spans="2:4" x14ac:dyDescent="0.25">
      <c r="B1605" s="28"/>
      <c r="C1605" s="76"/>
      <c r="D1605" s="77"/>
    </row>
    <row r="1606" spans="2:4" x14ac:dyDescent="0.25">
      <c r="B1606" s="28"/>
      <c r="C1606" s="76"/>
      <c r="D1606" s="77"/>
    </row>
    <row r="1607" spans="2:4" x14ac:dyDescent="0.25">
      <c r="B1607" s="28"/>
      <c r="C1607" s="76"/>
      <c r="D1607" s="77"/>
    </row>
    <row r="1608" spans="2:4" x14ac:dyDescent="0.25">
      <c r="B1608" s="28"/>
      <c r="C1608" s="76"/>
      <c r="D1608" s="77"/>
    </row>
    <row r="1609" spans="2:4" x14ac:dyDescent="0.25">
      <c r="B1609" s="28"/>
      <c r="C1609" s="76"/>
      <c r="D1609" s="77"/>
    </row>
    <row r="1610" spans="2:4" x14ac:dyDescent="0.25">
      <c r="B1610" s="28"/>
      <c r="C1610" s="76"/>
      <c r="D1610" s="77"/>
    </row>
    <row r="1611" spans="2:4" x14ac:dyDescent="0.25">
      <c r="B1611" s="28"/>
      <c r="C1611" s="76"/>
      <c r="D1611" s="77"/>
    </row>
    <row r="1612" spans="2:4" x14ac:dyDescent="0.25">
      <c r="B1612" s="28"/>
      <c r="C1612" s="76"/>
      <c r="D1612" s="77"/>
    </row>
    <row r="1613" spans="2:4" x14ac:dyDescent="0.25">
      <c r="B1613" s="28"/>
      <c r="C1613" s="76"/>
      <c r="D1613" s="77"/>
    </row>
    <row r="1614" spans="2:4" x14ac:dyDescent="0.25">
      <c r="B1614" s="28"/>
      <c r="C1614" s="76"/>
      <c r="D1614" s="77"/>
    </row>
    <row r="1615" spans="2:4" x14ac:dyDescent="0.25">
      <c r="B1615" s="28"/>
      <c r="C1615" s="76"/>
      <c r="D1615" s="77"/>
    </row>
    <row r="1616" spans="2:4" x14ac:dyDescent="0.25">
      <c r="B1616" s="28"/>
      <c r="C1616" s="76"/>
      <c r="D1616" s="77"/>
    </row>
    <row r="1617" spans="2:4" x14ac:dyDescent="0.25">
      <c r="B1617" s="28"/>
      <c r="C1617" s="76"/>
      <c r="D1617" s="77"/>
    </row>
    <row r="1618" spans="2:4" x14ac:dyDescent="0.25">
      <c r="B1618" s="28"/>
      <c r="C1618" s="76"/>
      <c r="D1618" s="77"/>
    </row>
    <row r="1619" spans="2:4" x14ac:dyDescent="0.25">
      <c r="B1619" s="28"/>
      <c r="C1619" s="76"/>
      <c r="D1619" s="77"/>
    </row>
    <row r="1620" spans="2:4" x14ac:dyDescent="0.25">
      <c r="B1620" s="28"/>
      <c r="C1620" s="76"/>
      <c r="D1620" s="77"/>
    </row>
    <row r="1621" spans="2:4" x14ac:dyDescent="0.25">
      <c r="B1621" s="28"/>
      <c r="C1621" s="76"/>
      <c r="D1621" s="77"/>
    </row>
    <row r="1622" spans="2:4" x14ac:dyDescent="0.25">
      <c r="B1622" s="28"/>
      <c r="C1622" s="76"/>
      <c r="D1622" s="77"/>
    </row>
    <row r="1623" spans="2:4" x14ac:dyDescent="0.25">
      <c r="B1623" s="28"/>
      <c r="C1623" s="76"/>
      <c r="D1623" s="77"/>
    </row>
    <row r="1624" spans="2:4" x14ac:dyDescent="0.25">
      <c r="B1624" s="28"/>
      <c r="C1624" s="76"/>
      <c r="D1624" s="77"/>
    </row>
    <row r="1625" spans="2:4" x14ac:dyDescent="0.25">
      <c r="B1625" s="28"/>
      <c r="C1625" s="76"/>
      <c r="D1625" s="77"/>
    </row>
    <row r="1626" spans="2:4" x14ac:dyDescent="0.25">
      <c r="B1626" s="28"/>
      <c r="C1626" s="76"/>
      <c r="D1626" s="77"/>
    </row>
    <row r="1627" spans="2:4" x14ac:dyDescent="0.25">
      <c r="B1627" s="28"/>
      <c r="C1627" s="76"/>
      <c r="D1627" s="77"/>
    </row>
    <row r="1628" spans="2:4" x14ac:dyDescent="0.25">
      <c r="B1628" s="28"/>
      <c r="C1628" s="76"/>
      <c r="D1628" s="77"/>
    </row>
    <row r="1629" spans="2:4" x14ac:dyDescent="0.25">
      <c r="B1629" s="28"/>
      <c r="C1629" s="76"/>
      <c r="D1629" s="77"/>
    </row>
    <row r="1630" spans="2:4" x14ac:dyDescent="0.25">
      <c r="B1630" s="28"/>
      <c r="C1630" s="76"/>
      <c r="D1630" s="77"/>
    </row>
    <row r="1631" spans="2:4" x14ac:dyDescent="0.25">
      <c r="B1631" s="28"/>
      <c r="C1631" s="76"/>
      <c r="D1631" s="77"/>
    </row>
    <row r="1632" spans="2:4" x14ac:dyDescent="0.25">
      <c r="B1632" s="28"/>
      <c r="C1632" s="76"/>
      <c r="D1632" s="77"/>
    </row>
    <row r="1633" spans="2:4" x14ac:dyDescent="0.25">
      <c r="B1633" s="28"/>
      <c r="C1633" s="76"/>
      <c r="D1633" s="77"/>
    </row>
    <row r="1634" spans="2:4" x14ac:dyDescent="0.25">
      <c r="B1634" s="28"/>
      <c r="C1634" s="76"/>
      <c r="D1634" s="77"/>
    </row>
    <row r="1635" spans="2:4" x14ac:dyDescent="0.25">
      <c r="B1635" s="28"/>
      <c r="C1635" s="76"/>
      <c r="D1635" s="77"/>
    </row>
    <row r="1636" spans="2:4" x14ac:dyDescent="0.25">
      <c r="B1636" s="28"/>
      <c r="C1636" s="76"/>
      <c r="D1636" s="77"/>
    </row>
    <row r="1637" spans="2:4" x14ac:dyDescent="0.25">
      <c r="B1637" s="28"/>
      <c r="C1637" s="76"/>
      <c r="D1637" s="77"/>
    </row>
    <row r="1638" spans="2:4" x14ac:dyDescent="0.25">
      <c r="B1638" s="28"/>
      <c r="C1638" s="76"/>
      <c r="D1638" s="77"/>
    </row>
    <row r="1639" spans="2:4" x14ac:dyDescent="0.25">
      <c r="B1639" s="28"/>
      <c r="C1639" s="76"/>
      <c r="D1639" s="77"/>
    </row>
    <row r="1640" spans="2:4" x14ac:dyDescent="0.25">
      <c r="B1640" s="28"/>
      <c r="C1640" s="76"/>
      <c r="D1640" s="77"/>
    </row>
    <row r="1641" spans="2:4" x14ac:dyDescent="0.25">
      <c r="B1641" s="28"/>
      <c r="C1641" s="76"/>
      <c r="D1641" s="77"/>
    </row>
    <row r="1642" spans="2:4" x14ac:dyDescent="0.25">
      <c r="B1642" s="28"/>
      <c r="C1642" s="76"/>
      <c r="D1642" s="77"/>
    </row>
    <row r="1643" spans="2:4" x14ac:dyDescent="0.25">
      <c r="B1643" s="28"/>
      <c r="C1643" s="76"/>
      <c r="D1643" s="77"/>
    </row>
    <row r="1644" spans="2:4" x14ac:dyDescent="0.25">
      <c r="B1644" s="28"/>
      <c r="C1644" s="76"/>
      <c r="D1644" s="77"/>
    </row>
    <row r="1645" spans="2:4" x14ac:dyDescent="0.25">
      <c r="B1645" s="28"/>
      <c r="C1645" s="76"/>
      <c r="D1645" s="77"/>
    </row>
    <row r="1646" spans="2:4" x14ac:dyDescent="0.25">
      <c r="B1646" s="28"/>
      <c r="C1646" s="76"/>
      <c r="D1646" s="77"/>
    </row>
    <row r="1647" spans="2:4" x14ac:dyDescent="0.25">
      <c r="B1647" s="28"/>
      <c r="C1647" s="76"/>
      <c r="D1647" s="77"/>
    </row>
    <row r="1648" spans="2:4" x14ac:dyDescent="0.25">
      <c r="B1648" s="28"/>
      <c r="C1648" s="76"/>
      <c r="D1648" s="77"/>
    </row>
    <row r="1649" spans="2:4" x14ac:dyDescent="0.25">
      <c r="B1649" s="28"/>
      <c r="C1649" s="76"/>
      <c r="D1649" s="77"/>
    </row>
    <row r="1650" spans="2:4" x14ac:dyDescent="0.25">
      <c r="B1650" s="28"/>
      <c r="C1650" s="76"/>
      <c r="D1650" s="77"/>
    </row>
    <row r="1651" spans="2:4" x14ac:dyDescent="0.25">
      <c r="B1651" s="28"/>
      <c r="C1651" s="76"/>
      <c r="D1651" s="77"/>
    </row>
    <row r="1652" spans="2:4" x14ac:dyDescent="0.25">
      <c r="B1652" s="28"/>
      <c r="C1652" s="76"/>
      <c r="D1652" s="77"/>
    </row>
    <row r="1653" spans="2:4" x14ac:dyDescent="0.25">
      <c r="B1653" s="28"/>
      <c r="C1653" s="76"/>
      <c r="D1653" s="77"/>
    </row>
    <row r="1654" spans="2:4" x14ac:dyDescent="0.25">
      <c r="B1654" s="28"/>
      <c r="C1654" s="76"/>
      <c r="D1654" s="77"/>
    </row>
    <row r="1655" spans="2:4" x14ac:dyDescent="0.25">
      <c r="B1655" s="28"/>
      <c r="C1655" s="76"/>
      <c r="D1655" s="77"/>
    </row>
    <row r="1656" spans="2:4" x14ac:dyDescent="0.25">
      <c r="B1656" s="28"/>
      <c r="C1656" s="76"/>
      <c r="D1656" s="77"/>
    </row>
    <row r="1657" spans="2:4" x14ac:dyDescent="0.25">
      <c r="B1657" s="28"/>
      <c r="C1657" s="76"/>
      <c r="D1657" s="77"/>
    </row>
    <row r="1658" spans="2:4" x14ac:dyDescent="0.25">
      <c r="B1658" s="28"/>
      <c r="C1658" s="76"/>
      <c r="D1658" s="77"/>
    </row>
    <row r="1659" spans="2:4" x14ac:dyDescent="0.25">
      <c r="B1659" s="28"/>
      <c r="C1659" s="76"/>
      <c r="D1659" s="77"/>
    </row>
    <row r="1660" spans="2:4" x14ac:dyDescent="0.25">
      <c r="B1660" s="28"/>
      <c r="C1660" s="76"/>
      <c r="D1660" s="77"/>
    </row>
    <row r="1661" spans="2:4" x14ac:dyDescent="0.25">
      <c r="B1661" s="28"/>
      <c r="C1661" s="76"/>
      <c r="D1661" s="77"/>
    </row>
    <row r="1662" spans="2:4" x14ac:dyDescent="0.25">
      <c r="B1662" s="28"/>
      <c r="C1662" s="76"/>
      <c r="D1662" s="77"/>
    </row>
    <row r="1663" spans="2:4" x14ac:dyDescent="0.25">
      <c r="B1663" s="28"/>
      <c r="C1663" s="76"/>
      <c r="D1663" s="77"/>
    </row>
    <row r="1664" spans="2:4" x14ac:dyDescent="0.25">
      <c r="B1664" s="28"/>
      <c r="C1664" s="76"/>
      <c r="D1664" s="77"/>
    </row>
    <row r="1665" spans="2:4" x14ac:dyDescent="0.25">
      <c r="B1665" s="28"/>
      <c r="C1665" s="76"/>
      <c r="D1665" s="77"/>
    </row>
    <row r="1666" spans="2:4" x14ac:dyDescent="0.25">
      <c r="B1666" s="28"/>
      <c r="C1666" s="76"/>
      <c r="D1666" s="77"/>
    </row>
    <row r="1667" spans="2:4" x14ac:dyDescent="0.25">
      <c r="B1667" s="28"/>
      <c r="C1667" s="76"/>
      <c r="D1667" s="77"/>
    </row>
    <row r="1668" spans="2:4" x14ac:dyDescent="0.25">
      <c r="B1668" s="28"/>
      <c r="C1668" s="76"/>
      <c r="D1668" s="77"/>
    </row>
    <row r="1669" spans="2:4" x14ac:dyDescent="0.25">
      <c r="B1669" s="28"/>
      <c r="C1669" s="76"/>
      <c r="D1669" s="77"/>
    </row>
    <row r="1670" spans="2:4" x14ac:dyDescent="0.25">
      <c r="B1670" s="28"/>
      <c r="C1670" s="76"/>
      <c r="D1670" s="77"/>
    </row>
    <row r="1671" spans="2:4" x14ac:dyDescent="0.25">
      <c r="B1671" s="28"/>
      <c r="C1671" s="76"/>
      <c r="D1671" s="77"/>
    </row>
    <row r="1672" spans="2:4" x14ac:dyDescent="0.25">
      <c r="B1672" s="28"/>
      <c r="C1672" s="76"/>
      <c r="D1672" s="77"/>
    </row>
    <row r="1673" spans="2:4" x14ac:dyDescent="0.25">
      <c r="B1673" s="28"/>
      <c r="C1673" s="76"/>
      <c r="D1673" s="77"/>
    </row>
    <row r="1674" spans="2:4" x14ac:dyDescent="0.25">
      <c r="B1674" s="28"/>
      <c r="C1674" s="76"/>
      <c r="D1674" s="77"/>
    </row>
    <row r="1675" spans="2:4" x14ac:dyDescent="0.25">
      <c r="B1675" s="28"/>
      <c r="C1675" s="76"/>
      <c r="D1675" s="77"/>
    </row>
    <row r="1676" spans="2:4" x14ac:dyDescent="0.25">
      <c r="B1676" s="28"/>
      <c r="C1676" s="76"/>
      <c r="D1676" s="77"/>
    </row>
    <row r="1677" spans="2:4" x14ac:dyDescent="0.25">
      <c r="B1677" s="28"/>
      <c r="C1677" s="76"/>
      <c r="D1677" s="77"/>
    </row>
    <row r="1678" spans="2:4" x14ac:dyDescent="0.25">
      <c r="B1678" s="28"/>
      <c r="C1678" s="76"/>
      <c r="D1678" s="77"/>
    </row>
    <row r="1679" spans="2:4" x14ac:dyDescent="0.25">
      <c r="B1679" s="28"/>
      <c r="C1679" s="76"/>
      <c r="D1679" s="77"/>
    </row>
    <row r="1680" spans="2:4" x14ac:dyDescent="0.25">
      <c r="B1680" s="28"/>
      <c r="C1680" s="76"/>
      <c r="D1680" s="77"/>
    </row>
    <row r="1681" spans="2:4" x14ac:dyDescent="0.25">
      <c r="B1681" s="28"/>
      <c r="C1681" s="76"/>
      <c r="D1681" s="77"/>
    </row>
    <row r="1682" spans="2:4" x14ac:dyDescent="0.25">
      <c r="B1682" s="28"/>
      <c r="C1682" s="76"/>
      <c r="D1682" s="77"/>
    </row>
    <row r="1683" spans="2:4" x14ac:dyDescent="0.25">
      <c r="B1683" s="28"/>
      <c r="C1683" s="76"/>
      <c r="D1683" s="77"/>
    </row>
    <row r="1684" spans="2:4" x14ac:dyDescent="0.25">
      <c r="B1684" s="28"/>
      <c r="C1684" s="76"/>
      <c r="D1684" s="77"/>
    </row>
    <row r="1685" spans="2:4" x14ac:dyDescent="0.25">
      <c r="B1685" s="28"/>
      <c r="C1685" s="76"/>
      <c r="D1685" s="77"/>
    </row>
    <row r="1686" spans="2:4" x14ac:dyDescent="0.25">
      <c r="B1686" s="28"/>
      <c r="C1686" s="76"/>
      <c r="D1686" s="77"/>
    </row>
    <row r="1687" spans="2:4" x14ac:dyDescent="0.25">
      <c r="B1687" s="28"/>
      <c r="C1687" s="76"/>
      <c r="D1687" s="77"/>
    </row>
    <row r="1688" spans="2:4" x14ac:dyDescent="0.25">
      <c r="B1688" s="28"/>
      <c r="C1688" s="76"/>
      <c r="D1688" s="77"/>
    </row>
    <row r="1689" spans="2:4" x14ac:dyDescent="0.25">
      <c r="B1689" s="28"/>
      <c r="C1689" s="76"/>
      <c r="D1689" s="77"/>
    </row>
    <row r="1690" spans="2:4" x14ac:dyDescent="0.25">
      <c r="B1690" s="28"/>
      <c r="C1690" s="76"/>
      <c r="D1690" s="77"/>
    </row>
    <row r="1691" spans="2:4" x14ac:dyDescent="0.25">
      <c r="B1691" s="28"/>
      <c r="C1691" s="76"/>
      <c r="D1691" s="77"/>
    </row>
    <row r="1692" spans="2:4" x14ac:dyDescent="0.25">
      <c r="B1692" s="28"/>
      <c r="C1692" s="76"/>
      <c r="D1692" s="77"/>
    </row>
    <row r="1693" spans="2:4" x14ac:dyDescent="0.25">
      <c r="B1693" s="28"/>
      <c r="C1693" s="76"/>
      <c r="D1693" s="77"/>
    </row>
    <row r="1694" spans="2:4" x14ac:dyDescent="0.25">
      <c r="B1694" s="28"/>
      <c r="C1694" s="76"/>
      <c r="D1694" s="77"/>
    </row>
    <row r="1695" spans="2:4" x14ac:dyDescent="0.25">
      <c r="B1695" s="28"/>
      <c r="C1695" s="76"/>
      <c r="D1695" s="77"/>
    </row>
    <row r="1696" spans="2:4" x14ac:dyDescent="0.25">
      <c r="B1696" s="28"/>
      <c r="C1696" s="76"/>
      <c r="D1696" s="77"/>
    </row>
    <row r="1697" spans="2:4" x14ac:dyDescent="0.25">
      <c r="B1697" s="28"/>
      <c r="C1697" s="76"/>
      <c r="D1697" s="77"/>
    </row>
    <row r="1698" spans="2:4" x14ac:dyDescent="0.25">
      <c r="B1698" s="28"/>
      <c r="C1698" s="76"/>
      <c r="D1698" s="77"/>
    </row>
    <row r="1699" spans="2:4" x14ac:dyDescent="0.25">
      <c r="B1699" s="28"/>
      <c r="C1699" s="76"/>
      <c r="D1699" s="77"/>
    </row>
    <row r="1700" spans="2:4" x14ac:dyDescent="0.25">
      <c r="B1700" s="28"/>
      <c r="C1700" s="76"/>
      <c r="D1700" s="77"/>
    </row>
    <row r="1701" spans="2:4" x14ac:dyDescent="0.25">
      <c r="B1701" s="28"/>
      <c r="C1701" s="76"/>
      <c r="D1701" s="77"/>
    </row>
    <row r="1702" spans="2:4" x14ac:dyDescent="0.25">
      <c r="B1702" s="28"/>
      <c r="C1702" s="76"/>
      <c r="D1702" s="77"/>
    </row>
    <row r="1703" spans="2:4" x14ac:dyDescent="0.25">
      <c r="B1703" s="28"/>
      <c r="C1703" s="76"/>
      <c r="D1703" s="77"/>
    </row>
    <row r="1704" spans="2:4" x14ac:dyDescent="0.25">
      <c r="B1704" s="28"/>
      <c r="C1704" s="76"/>
      <c r="D1704" s="77"/>
    </row>
    <row r="1705" spans="2:4" x14ac:dyDescent="0.25">
      <c r="B1705" s="28"/>
      <c r="C1705" s="76"/>
      <c r="D1705" s="77"/>
    </row>
    <row r="1706" spans="2:4" x14ac:dyDescent="0.25">
      <c r="B1706" s="28"/>
      <c r="C1706" s="76"/>
      <c r="D1706" s="77"/>
    </row>
    <row r="1707" spans="2:4" x14ac:dyDescent="0.25">
      <c r="B1707" s="28"/>
      <c r="C1707" s="76"/>
      <c r="D1707" s="77"/>
    </row>
    <row r="1708" spans="2:4" x14ac:dyDescent="0.25">
      <c r="B1708" s="28"/>
      <c r="C1708" s="76"/>
      <c r="D1708" s="77"/>
    </row>
    <row r="1709" spans="2:4" x14ac:dyDescent="0.25">
      <c r="B1709" s="28"/>
      <c r="C1709" s="76"/>
      <c r="D1709" s="77"/>
    </row>
    <row r="1710" spans="2:4" x14ac:dyDescent="0.25">
      <c r="B1710" s="28"/>
      <c r="C1710" s="76"/>
      <c r="D1710" s="77"/>
    </row>
    <row r="1711" spans="2:4" x14ac:dyDescent="0.25">
      <c r="B1711" s="28"/>
      <c r="C1711" s="76"/>
      <c r="D1711" s="77"/>
    </row>
    <row r="1712" spans="2:4" x14ac:dyDescent="0.25">
      <c r="B1712" s="28"/>
      <c r="C1712" s="76"/>
      <c r="D1712" s="77"/>
    </row>
    <row r="1713" spans="2:4" x14ac:dyDescent="0.25">
      <c r="B1713" s="28"/>
      <c r="C1713" s="76"/>
      <c r="D1713" s="77"/>
    </row>
    <row r="1714" spans="2:4" x14ac:dyDescent="0.25">
      <c r="B1714" s="28"/>
      <c r="C1714" s="76"/>
      <c r="D1714" s="77"/>
    </row>
    <row r="1715" spans="2:4" x14ac:dyDescent="0.25">
      <c r="B1715" s="28"/>
      <c r="C1715" s="76"/>
      <c r="D1715" s="77"/>
    </row>
    <row r="1716" spans="2:4" x14ac:dyDescent="0.25">
      <c r="B1716" s="28"/>
      <c r="C1716" s="76"/>
      <c r="D1716" s="77"/>
    </row>
    <row r="1717" spans="2:4" x14ac:dyDescent="0.25">
      <c r="B1717" s="28"/>
      <c r="C1717" s="76"/>
      <c r="D1717" s="77"/>
    </row>
    <row r="1718" spans="2:4" x14ac:dyDescent="0.25">
      <c r="B1718" s="28"/>
      <c r="C1718" s="76"/>
      <c r="D1718" s="77"/>
    </row>
    <row r="1719" spans="2:4" x14ac:dyDescent="0.25">
      <c r="B1719" s="28"/>
      <c r="C1719" s="76"/>
      <c r="D1719" s="77"/>
    </row>
    <row r="1720" spans="2:4" x14ac:dyDescent="0.25">
      <c r="B1720" s="28"/>
      <c r="C1720" s="76"/>
      <c r="D1720" s="77"/>
    </row>
    <row r="1721" spans="2:4" x14ac:dyDescent="0.25">
      <c r="B1721" s="28"/>
      <c r="C1721" s="76"/>
      <c r="D1721" s="77"/>
    </row>
    <row r="1722" spans="2:4" x14ac:dyDescent="0.25">
      <c r="B1722" s="28"/>
      <c r="C1722" s="76"/>
      <c r="D1722" s="77"/>
    </row>
    <row r="1723" spans="2:4" x14ac:dyDescent="0.25">
      <c r="B1723" s="28"/>
      <c r="C1723" s="76"/>
      <c r="D1723" s="77"/>
    </row>
    <row r="1724" spans="2:4" x14ac:dyDescent="0.25">
      <c r="B1724" s="28"/>
      <c r="C1724" s="76"/>
      <c r="D1724" s="77"/>
    </row>
    <row r="1725" spans="2:4" x14ac:dyDescent="0.25">
      <c r="B1725" s="28"/>
      <c r="C1725" s="76"/>
      <c r="D1725" s="77"/>
    </row>
    <row r="1726" spans="2:4" x14ac:dyDescent="0.25">
      <c r="B1726" s="28"/>
      <c r="C1726" s="76"/>
      <c r="D1726" s="77"/>
    </row>
    <row r="1727" spans="2:4" x14ac:dyDescent="0.25">
      <c r="B1727" s="28"/>
      <c r="C1727" s="76"/>
      <c r="D1727" s="77"/>
    </row>
    <row r="1728" spans="2:4" x14ac:dyDescent="0.25">
      <c r="B1728" s="28"/>
      <c r="C1728" s="76"/>
      <c r="D1728" s="77"/>
    </row>
    <row r="1729" spans="2:4" x14ac:dyDescent="0.25">
      <c r="B1729" s="28"/>
      <c r="C1729" s="76"/>
      <c r="D1729" s="77"/>
    </row>
    <row r="1730" spans="2:4" x14ac:dyDescent="0.25">
      <c r="B1730" s="28"/>
      <c r="C1730" s="76"/>
      <c r="D1730" s="77"/>
    </row>
    <row r="1731" spans="2:4" x14ac:dyDescent="0.25">
      <c r="B1731" s="28"/>
      <c r="C1731" s="76"/>
      <c r="D1731" s="77"/>
    </row>
    <row r="1732" spans="2:4" x14ac:dyDescent="0.25">
      <c r="B1732" s="28"/>
      <c r="C1732" s="76"/>
      <c r="D1732" s="77"/>
    </row>
    <row r="1733" spans="2:4" x14ac:dyDescent="0.25">
      <c r="B1733" s="28"/>
      <c r="C1733" s="76"/>
      <c r="D1733" s="77"/>
    </row>
    <row r="1734" spans="2:4" x14ac:dyDescent="0.25">
      <c r="B1734" s="28"/>
      <c r="C1734" s="76"/>
      <c r="D1734" s="77"/>
    </row>
    <row r="1735" spans="2:4" x14ac:dyDescent="0.25">
      <c r="B1735" s="28"/>
      <c r="C1735" s="76"/>
      <c r="D1735" s="77"/>
    </row>
    <row r="1736" spans="2:4" x14ac:dyDescent="0.25">
      <c r="B1736" s="28"/>
      <c r="C1736" s="76"/>
      <c r="D1736" s="77"/>
    </row>
    <row r="1737" spans="2:4" x14ac:dyDescent="0.25">
      <c r="B1737" s="28"/>
      <c r="C1737" s="76"/>
      <c r="D1737" s="77"/>
    </row>
    <row r="1738" spans="2:4" x14ac:dyDescent="0.25">
      <c r="B1738" s="28"/>
      <c r="C1738" s="76"/>
      <c r="D1738" s="77"/>
    </row>
    <row r="1739" spans="2:4" x14ac:dyDescent="0.25">
      <c r="B1739" s="28"/>
      <c r="C1739" s="76"/>
      <c r="D1739" s="77"/>
    </row>
    <row r="1740" spans="2:4" x14ac:dyDescent="0.25">
      <c r="B1740" s="28"/>
      <c r="C1740" s="76"/>
      <c r="D1740" s="77"/>
    </row>
    <row r="1741" spans="2:4" x14ac:dyDescent="0.25">
      <c r="B1741" s="28"/>
      <c r="C1741" s="76"/>
      <c r="D1741" s="77"/>
    </row>
    <row r="1742" spans="2:4" x14ac:dyDescent="0.25">
      <c r="B1742" s="28"/>
      <c r="C1742" s="76"/>
      <c r="D1742" s="77"/>
    </row>
    <row r="1743" spans="2:4" x14ac:dyDescent="0.25">
      <c r="B1743" s="28"/>
      <c r="C1743" s="76"/>
      <c r="D1743" s="77"/>
    </row>
    <row r="1744" spans="2:4" x14ac:dyDescent="0.25">
      <c r="B1744" s="28"/>
      <c r="C1744" s="76"/>
      <c r="D1744" s="77"/>
    </row>
    <row r="1745" spans="2:4" x14ac:dyDescent="0.25">
      <c r="B1745" s="28"/>
      <c r="C1745" s="76"/>
      <c r="D1745" s="77"/>
    </row>
    <row r="1746" spans="2:4" x14ac:dyDescent="0.25">
      <c r="B1746" s="28"/>
      <c r="C1746" s="76"/>
      <c r="D1746" s="77"/>
    </row>
    <row r="1747" spans="2:4" x14ac:dyDescent="0.25">
      <c r="B1747" s="28"/>
      <c r="C1747" s="76"/>
      <c r="D1747" s="77"/>
    </row>
    <row r="1748" spans="2:4" x14ac:dyDescent="0.25">
      <c r="B1748" s="28"/>
      <c r="C1748" s="76"/>
      <c r="D1748" s="77"/>
    </row>
    <row r="1749" spans="2:4" x14ac:dyDescent="0.25">
      <c r="B1749" s="28"/>
      <c r="C1749" s="76"/>
      <c r="D1749" s="77"/>
    </row>
    <row r="1750" spans="2:4" x14ac:dyDescent="0.25">
      <c r="B1750" s="28"/>
      <c r="C1750" s="76"/>
      <c r="D1750" s="77"/>
    </row>
    <row r="1751" spans="2:4" x14ac:dyDescent="0.25">
      <c r="B1751" s="28"/>
      <c r="C1751" s="76"/>
      <c r="D1751" s="77"/>
    </row>
    <row r="1752" spans="2:4" x14ac:dyDescent="0.25">
      <c r="B1752" s="28"/>
      <c r="C1752" s="76"/>
      <c r="D1752" s="77"/>
    </row>
    <row r="1753" spans="2:4" x14ac:dyDescent="0.25">
      <c r="B1753" s="28"/>
      <c r="C1753" s="76"/>
      <c r="D1753" s="77"/>
    </row>
    <row r="1754" spans="2:4" x14ac:dyDescent="0.25">
      <c r="B1754" s="28"/>
      <c r="C1754" s="76"/>
      <c r="D1754" s="77"/>
    </row>
    <row r="1755" spans="2:4" x14ac:dyDescent="0.25">
      <c r="B1755" s="28"/>
      <c r="C1755" s="76"/>
      <c r="D1755" s="77"/>
    </row>
    <row r="1756" spans="2:4" x14ac:dyDescent="0.25">
      <c r="B1756" s="28"/>
      <c r="C1756" s="76"/>
      <c r="D1756" s="77"/>
    </row>
    <row r="1757" spans="2:4" x14ac:dyDescent="0.25">
      <c r="B1757" s="28"/>
      <c r="C1757" s="76"/>
      <c r="D1757" s="77"/>
    </row>
    <row r="1758" spans="2:4" x14ac:dyDescent="0.25">
      <c r="B1758" s="28"/>
      <c r="C1758" s="76"/>
      <c r="D1758" s="77"/>
    </row>
    <row r="1759" spans="2:4" x14ac:dyDescent="0.25">
      <c r="B1759" s="28"/>
      <c r="C1759" s="76"/>
      <c r="D1759" s="77"/>
    </row>
    <row r="1760" spans="2:4" x14ac:dyDescent="0.25">
      <c r="B1760" s="28"/>
      <c r="C1760" s="76"/>
      <c r="D1760" s="77"/>
    </row>
    <row r="1761" spans="2:4" x14ac:dyDescent="0.25">
      <c r="B1761" s="28"/>
      <c r="C1761" s="76"/>
      <c r="D1761" s="77"/>
    </row>
    <row r="1762" spans="2:4" x14ac:dyDescent="0.25">
      <c r="B1762" s="28"/>
      <c r="C1762" s="76"/>
      <c r="D1762" s="77"/>
    </row>
    <row r="1763" spans="2:4" x14ac:dyDescent="0.25">
      <c r="B1763" s="28"/>
      <c r="C1763" s="76"/>
      <c r="D1763" s="77"/>
    </row>
    <row r="1764" spans="2:4" x14ac:dyDescent="0.25">
      <c r="B1764" s="28"/>
      <c r="C1764" s="76"/>
      <c r="D1764" s="77"/>
    </row>
    <row r="1765" spans="2:4" x14ac:dyDescent="0.25">
      <c r="B1765" s="28"/>
      <c r="C1765" s="76"/>
      <c r="D1765" s="77"/>
    </row>
    <row r="1766" spans="2:4" x14ac:dyDescent="0.25">
      <c r="B1766" s="28"/>
      <c r="C1766" s="76"/>
      <c r="D1766" s="77"/>
    </row>
    <row r="1767" spans="2:4" x14ac:dyDescent="0.25">
      <c r="B1767" s="28"/>
      <c r="C1767" s="76"/>
      <c r="D1767" s="77"/>
    </row>
    <row r="1768" spans="2:4" x14ac:dyDescent="0.25">
      <c r="B1768" s="28"/>
      <c r="C1768" s="76"/>
      <c r="D1768" s="77"/>
    </row>
    <row r="1769" spans="2:4" x14ac:dyDescent="0.25">
      <c r="B1769" s="28"/>
      <c r="C1769" s="76"/>
      <c r="D1769" s="77"/>
    </row>
    <row r="1770" spans="2:4" x14ac:dyDescent="0.25">
      <c r="B1770" s="28"/>
      <c r="C1770" s="76"/>
      <c r="D1770" s="77"/>
    </row>
    <row r="1771" spans="2:4" x14ac:dyDescent="0.25">
      <c r="B1771" s="28"/>
      <c r="C1771" s="76"/>
      <c r="D1771" s="77"/>
    </row>
    <row r="1772" spans="2:4" x14ac:dyDescent="0.25">
      <c r="B1772" s="28"/>
      <c r="C1772" s="76"/>
      <c r="D1772" s="77"/>
    </row>
    <row r="1773" spans="2:4" x14ac:dyDescent="0.25">
      <c r="B1773" s="28"/>
      <c r="C1773" s="76"/>
      <c r="D1773" s="77"/>
    </row>
    <row r="1774" spans="2:4" x14ac:dyDescent="0.25">
      <c r="B1774" s="28"/>
      <c r="C1774" s="76"/>
      <c r="D1774" s="77"/>
    </row>
    <row r="1775" spans="2:4" x14ac:dyDescent="0.25">
      <c r="B1775" s="28"/>
      <c r="C1775" s="76"/>
      <c r="D1775" s="77"/>
    </row>
    <row r="1776" spans="2:4" x14ac:dyDescent="0.25">
      <c r="B1776" s="28"/>
      <c r="C1776" s="76"/>
      <c r="D1776" s="77"/>
    </row>
    <row r="1777" spans="2:4" x14ac:dyDescent="0.25">
      <c r="B1777" s="28"/>
      <c r="C1777" s="76"/>
      <c r="D1777" s="77"/>
    </row>
    <row r="1778" spans="2:4" x14ac:dyDescent="0.25">
      <c r="B1778" s="28"/>
      <c r="C1778" s="76"/>
      <c r="D1778" s="77"/>
    </row>
    <row r="1779" spans="2:4" x14ac:dyDescent="0.25">
      <c r="B1779" s="28"/>
      <c r="C1779" s="76"/>
      <c r="D1779" s="77"/>
    </row>
    <row r="1780" spans="2:4" x14ac:dyDescent="0.25">
      <c r="B1780" s="28"/>
      <c r="C1780" s="76"/>
      <c r="D1780" s="77"/>
    </row>
    <row r="1781" spans="2:4" x14ac:dyDescent="0.25">
      <c r="B1781" s="28"/>
      <c r="C1781" s="76"/>
      <c r="D1781" s="77"/>
    </row>
    <row r="1782" spans="2:4" x14ac:dyDescent="0.25">
      <c r="B1782" s="28"/>
      <c r="C1782" s="76"/>
      <c r="D1782" s="77"/>
    </row>
    <row r="1783" spans="2:4" x14ac:dyDescent="0.25">
      <c r="B1783" s="28"/>
      <c r="C1783" s="76"/>
      <c r="D1783" s="77"/>
    </row>
    <row r="1784" spans="2:4" x14ac:dyDescent="0.25">
      <c r="B1784" s="28"/>
      <c r="C1784" s="76"/>
      <c r="D1784" s="77"/>
    </row>
    <row r="1785" spans="2:4" x14ac:dyDescent="0.25">
      <c r="B1785" s="28"/>
      <c r="C1785" s="76"/>
      <c r="D1785" s="77"/>
    </row>
    <row r="1786" spans="2:4" x14ac:dyDescent="0.25">
      <c r="B1786" s="28"/>
      <c r="C1786" s="76"/>
      <c r="D1786" s="77"/>
    </row>
    <row r="1787" spans="2:4" x14ac:dyDescent="0.25">
      <c r="B1787" s="28"/>
      <c r="C1787" s="76"/>
      <c r="D1787" s="77"/>
    </row>
    <row r="1788" spans="2:4" x14ac:dyDescent="0.25">
      <c r="B1788" s="28"/>
      <c r="C1788" s="76"/>
      <c r="D1788" s="77"/>
    </row>
    <row r="1789" spans="2:4" x14ac:dyDescent="0.25">
      <c r="B1789" s="28"/>
      <c r="C1789" s="76"/>
      <c r="D1789" s="77"/>
    </row>
    <row r="1790" spans="2:4" x14ac:dyDescent="0.25">
      <c r="B1790" s="28"/>
      <c r="C1790" s="76"/>
      <c r="D1790" s="77"/>
    </row>
    <row r="1791" spans="2:4" x14ac:dyDescent="0.25">
      <c r="B1791" s="28"/>
      <c r="C1791" s="76"/>
      <c r="D1791" s="77"/>
    </row>
    <row r="1792" spans="2:4" x14ac:dyDescent="0.25">
      <c r="B1792" s="28"/>
      <c r="C1792" s="76"/>
      <c r="D1792" s="77"/>
    </row>
    <row r="1793" spans="2:4" x14ac:dyDescent="0.25">
      <c r="B1793" s="28"/>
      <c r="C1793" s="76"/>
      <c r="D1793" s="77"/>
    </row>
    <row r="1794" spans="2:4" x14ac:dyDescent="0.25">
      <c r="B1794" s="28"/>
      <c r="C1794" s="76"/>
      <c r="D1794" s="77"/>
    </row>
    <row r="1795" spans="2:4" x14ac:dyDescent="0.25">
      <c r="B1795" s="28"/>
      <c r="C1795" s="76"/>
      <c r="D1795" s="77"/>
    </row>
    <row r="1796" spans="2:4" x14ac:dyDescent="0.25">
      <c r="B1796" s="28"/>
      <c r="C1796" s="76"/>
      <c r="D1796" s="77"/>
    </row>
    <row r="1797" spans="2:4" x14ac:dyDescent="0.25">
      <c r="B1797" s="28"/>
      <c r="C1797" s="76"/>
      <c r="D1797" s="77"/>
    </row>
    <row r="1798" spans="2:4" x14ac:dyDescent="0.25">
      <c r="B1798" s="28"/>
      <c r="C1798" s="76"/>
      <c r="D1798" s="77"/>
    </row>
    <row r="1799" spans="2:4" x14ac:dyDescent="0.25">
      <c r="B1799" s="28"/>
      <c r="C1799" s="76"/>
      <c r="D1799" s="77"/>
    </row>
    <row r="1800" spans="2:4" x14ac:dyDescent="0.25">
      <c r="B1800" s="28"/>
      <c r="C1800" s="76"/>
      <c r="D1800" s="77"/>
    </row>
    <row r="1801" spans="2:4" x14ac:dyDescent="0.25">
      <c r="B1801" s="28"/>
      <c r="C1801" s="76"/>
      <c r="D1801" s="77"/>
    </row>
    <row r="1802" spans="2:4" x14ac:dyDescent="0.25">
      <c r="B1802" s="28"/>
      <c r="C1802" s="76"/>
      <c r="D1802" s="77"/>
    </row>
    <row r="1803" spans="2:4" x14ac:dyDescent="0.25">
      <c r="B1803" s="28"/>
      <c r="C1803" s="76"/>
      <c r="D1803" s="77"/>
    </row>
    <row r="1804" spans="2:4" x14ac:dyDescent="0.25">
      <c r="B1804" s="28"/>
      <c r="C1804" s="76"/>
      <c r="D1804" s="77"/>
    </row>
    <row r="1805" spans="2:4" x14ac:dyDescent="0.25">
      <c r="B1805" s="28"/>
      <c r="C1805" s="76"/>
      <c r="D1805" s="77"/>
    </row>
    <row r="1806" spans="2:4" x14ac:dyDescent="0.25">
      <c r="B1806" s="28"/>
      <c r="C1806" s="76"/>
      <c r="D1806" s="77"/>
    </row>
    <row r="1807" spans="2:4" x14ac:dyDescent="0.25">
      <c r="B1807" s="28"/>
      <c r="C1807" s="76"/>
      <c r="D1807" s="77"/>
    </row>
    <row r="1808" spans="2:4" x14ac:dyDescent="0.25">
      <c r="B1808" s="28"/>
      <c r="C1808" s="76"/>
      <c r="D1808" s="77"/>
    </row>
    <row r="1809" spans="2:4" x14ac:dyDescent="0.25">
      <c r="B1809" s="28"/>
      <c r="C1809" s="76"/>
      <c r="D1809" s="77"/>
    </row>
    <row r="1810" spans="2:4" x14ac:dyDescent="0.25">
      <c r="B1810" s="28"/>
      <c r="C1810" s="76"/>
      <c r="D1810" s="77"/>
    </row>
    <row r="1811" spans="2:4" x14ac:dyDescent="0.25">
      <c r="B1811" s="28"/>
      <c r="C1811" s="76"/>
      <c r="D1811" s="77"/>
    </row>
    <row r="1812" spans="2:4" x14ac:dyDescent="0.25">
      <c r="B1812" s="28"/>
      <c r="C1812" s="76"/>
      <c r="D1812" s="77"/>
    </row>
    <row r="1813" spans="2:4" x14ac:dyDescent="0.25">
      <c r="B1813" s="28"/>
      <c r="C1813" s="76"/>
      <c r="D1813" s="77"/>
    </row>
    <row r="1814" spans="2:4" x14ac:dyDescent="0.25">
      <c r="B1814" s="28"/>
      <c r="C1814" s="76"/>
      <c r="D1814" s="77"/>
    </row>
    <row r="1815" spans="2:4" x14ac:dyDescent="0.25">
      <c r="B1815" s="28"/>
      <c r="C1815" s="76"/>
      <c r="D1815" s="77"/>
    </row>
    <row r="1816" spans="2:4" x14ac:dyDescent="0.25">
      <c r="B1816" s="28"/>
      <c r="C1816" s="76"/>
      <c r="D1816" s="77"/>
    </row>
    <row r="1817" spans="2:4" x14ac:dyDescent="0.25">
      <c r="B1817" s="28"/>
      <c r="C1817" s="76"/>
      <c r="D1817" s="77"/>
    </row>
    <row r="1818" spans="2:4" x14ac:dyDescent="0.25">
      <c r="B1818" s="28"/>
      <c r="C1818" s="76"/>
      <c r="D1818" s="77"/>
    </row>
    <row r="1819" spans="2:4" x14ac:dyDescent="0.25">
      <c r="B1819" s="28"/>
      <c r="C1819" s="76"/>
      <c r="D1819" s="77"/>
    </row>
    <row r="1820" spans="2:4" x14ac:dyDescent="0.25">
      <c r="B1820" s="28"/>
      <c r="C1820" s="76"/>
      <c r="D1820" s="77"/>
    </row>
    <row r="1821" spans="2:4" x14ac:dyDescent="0.25">
      <c r="B1821" s="28"/>
      <c r="C1821" s="76"/>
      <c r="D1821" s="77"/>
    </row>
    <row r="1822" spans="2:4" x14ac:dyDescent="0.25">
      <c r="B1822" s="28"/>
      <c r="C1822" s="76"/>
      <c r="D1822" s="77"/>
    </row>
    <row r="1823" spans="2:4" x14ac:dyDescent="0.25">
      <c r="B1823" s="28"/>
      <c r="C1823" s="76"/>
      <c r="D1823" s="77"/>
    </row>
    <row r="1824" spans="2:4" x14ac:dyDescent="0.25">
      <c r="B1824" s="28"/>
      <c r="C1824" s="76"/>
      <c r="D1824" s="77"/>
    </row>
    <row r="1825" spans="2:4" x14ac:dyDescent="0.25">
      <c r="B1825" s="28"/>
      <c r="C1825" s="76"/>
      <c r="D1825" s="77"/>
    </row>
    <row r="1826" spans="2:4" x14ac:dyDescent="0.25">
      <c r="B1826" s="28"/>
      <c r="C1826" s="76"/>
      <c r="D1826" s="77"/>
    </row>
    <row r="1827" spans="2:4" x14ac:dyDescent="0.25">
      <c r="B1827" s="28"/>
      <c r="C1827" s="76"/>
      <c r="D1827" s="77"/>
    </row>
    <row r="1828" spans="2:4" x14ac:dyDescent="0.25">
      <c r="B1828" s="28"/>
      <c r="C1828" s="76"/>
      <c r="D1828" s="77"/>
    </row>
    <row r="1829" spans="2:4" x14ac:dyDescent="0.25">
      <c r="B1829" s="28"/>
      <c r="C1829" s="76"/>
      <c r="D1829" s="77"/>
    </row>
    <row r="1830" spans="2:4" x14ac:dyDescent="0.25">
      <c r="B1830" s="28"/>
      <c r="C1830" s="76"/>
      <c r="D1830" s="77"/>
    </row>
    <row r="1831" spans="2:4" x14ac:dyDescent="0.25">
      <c r="B1831" s="28"/>
      <c r="C1831" s="76"/>
      <c r="D1831" s="77"/>
    </row>
    <row r="1832" spans="2:4" x14ac:dyDescent="0.25">
      <c r="B1832" s="28"/>
      <c r="C1832" s="76"/>
      <c r="D1832" s="77"/>
    </row>
    <row r="1833" spans="2:4" x14ac:dyDescent="0.25">
      <c r="B1833" s="28"/>
      <c r="C1833" s="76"/>
      <c r="D1833" s="77"/>
    </row>
    <row r="1834" spans="2:4" x14ac:dyDescent="0.25">
      <c r="B1834" s="28"/>
      <c r="C1834" s="76"/>
      <c r="D1834" s="77"/>
    </row>
    <row r="1835" spans="2:4" x14ac:dyDescent="0.25">
      <c r="B1835" s="28"/>
      <c r="C1835" s="76"/>
      <c r="D1835" s="77"/>
    </row>
    <row r="1836" spans="2:4" x14ac:dyDescent="0.25">
      <c r="B1836" s="28"/>
      <c r="C1836" s="76"/>
      <c r="D1836" s="77"/>
    </row>
    <row r="1837" spans="2:4" x14ac:dyDescent="0.25">
      <c r="B1837" s="28"/>
      <c r="C1837" s="76"/>
      <c r="D1837" s="77"/>
    </row>
    <row r="1838" spans="2:4" x14ac:dyDescent="0.25">
      <c r="B1838" s="28"/>
      <c r="C1838" s="76"/>
      <c r="D1838" s="77"/>
    </row>
    <row r="1839" spans="2:4" x14ac:dyDescent="0.25">
      <c r="B1839" s="28"/>
      <c r="C1839" s="76"/>
      <c r="D1839" s="77"/>
    </row>
    <row r="1840" spans="2:4" x14ac:dyDescent="0.25">
      <c r="B1840" s="28"/>
      <c r="C1840" s="76"/>
      <c r="D1840" s="77"/>
    </row>
    <row r="1841" spans="2:4" x14ac:dyDescent="0.25">
      <c r="B1841" s="28"/>
      <c r="C1841" s="76"/>
      <c r="D1841" s="77"/>
    </row>
    <row r="1842" spans="2:4" x14ac:dyDescent="0.25">
      <c r="B1842" s="28"/>
      <c r="C1842" s="76"/>
      <c r="D1842" s="77"/>
    </row>
    <row r="1843" spans="2:4" x14ac:dyDescent="0.25">
      <c r="B1843" s="28"/>
      <c r="C1843" s="76"/>
      <c r="D1843" s="77"/>
    </row>
    <row r="1844" spans="2:4" x14ac:dyDescent="0.25">
      <c r="B1844" s="28"/>
      <c r="C1844" s="76"/>
      <c r="D1844" s="77"/>
    </row>
    <row r="1845" spans="2:4" x14ac:dyDescent="0.25">
      <c r="B1845" s="28"/>
      <c r="C1845" s="76"/>
      <c r="D1845" s="77"/>
    </row>
    <row r="1846" spans="2:4" x14ac:dyDescent="0.25">
      <c r="B1846" s="28"/>
      <c r="C1846" s="76"/>
      <c r="D1846" s="77"/>
    </row>
    <row r="1847" spans="2:4" x14ac:dyDescent="0.25">
      <c r="B1847" s="28"/>
      <c r="C1847" s="76"/>
      <c r="D1847" s="77"/>
    </row>
    <row r="1848" spans="2:4" x14ac:dyDescent="0.25">
      <c r="B1848" s="28"/>
      <c r="C1848" s="76"/>
      <c r="D1848" s="77"/>
    </row>
    <row r="1849" spans="2:4" x14ac:dyDescent="0.25">
      <c r="B1849" s="28"/>
      <c r="C1849" s="76"/>
      <c r="D1849" s="77"/>
    </row>
    <row r="1850" spans="2:4" x14ac:dyDescent="0.25">
      <c r="B1850" s="28"/>
      <c r="C1850" s="76"/>
      <c r="D1850" s="77"/>
    </row>
    <row r="1851" spans="2:4" x14ac:dyDescent="0.25">
      <c r="B1851" s="28"/>
      <c r="C1851" s="76"/>
      <c r="D1851" s="77"/>
    </row>
    <row r="1852" spans="2:4" x14ac:dyDescent="0.25">
      <c r="B1852" s="28"/>
      <c r="C1852" s="76"/>
      <c r="D1852" s="77"/>
    </row>
    <row r="1853" spans="2:4" x14ac:dyDescent="0.25">
      <c r="B1853" s="28"/>
      <c r="C1853" s="76"/>
      <c r="D1853" s="77"/>
    </row>
    <row r="1854" spans="2:4" x14ac:dyDescent="0.25">
      <c r="B1854" s="28"/>
      <c r="C1854" s="76"/>
      <c r="D1854" s="77"/>
    </row>
    <row r="1855" spans="2:4" x14ac:dyDescent="0.25">
      <c r="B1855" s="28"/>
      <c r="C1855" s="76"/>
      <c r="D1855" s="77"/>
    </row>
    <row r="1856" spans="2:4" x14ac:dyDescent="0.25">
      <c r="B1856" s="28"/>
      <c r="C1856" s="76"/>
      <c r="D1856" s="77"/>
    </row>
    <row r="1857" spans="2:4" x14ac:dyDescent="0.25">
      <c r="B1857" s="28"/>
      <c r="C1857" s="76"/>
      <c r="D1857" s="77"/>
    </row>
    <row r="1858" spans="2:4" x14ac:dyDescent="0.25">
      <c r="B1858" s="28"/>
      <c r="C1858" s="76"/>
      <c r="D1858" s="77"/>
    </row>
    <row r="1859" spans="2:4" x14ac:dyDescent="0.25">
      <c r="B1859" s="28"/>
      <c r="C1859" s="76"/>
      <c r="D1859" s="77"/>
    </row>
    <row r="1860" spans="2:4" x14ac:dyDescent="0.25">
      <c r="B1860" s="28"/>
      <c r="C1860" s="76"/>
      <c r="D1860" s="77"/>
    </row>
    <row r="1861" spans="2:4" x14ac:dyDescent="0.25">
      <c r="B1861" s="28"/>
      <c r="C1861" s="76"/>
      <c r="D1861" s="77"/>
    </row>
    <row r="1862" spans="2:4" x14ac:dyDescent="0.25">
      <c r="B1862" s="28"/>
      <c r="C1862" s="76"/>
      <c r="D1862" s="77"/>
    </row>
    <row r="1863" spans="2:4" x14ac:dyDescent="0.25">
      <c r="B1863" s="28"/>
      <c r="C1863" s="76"/>
      <c r="D1863" s="77"/>
    </row>
    <row r="1864" spans="2:4" x14ac:dyDescent="0.25">
      <c r="B1864" s="28"/>
      <c r="C1864" s="76"/>
      <c r="D1864" s="77"/>
    </row>
    <row r="1865" spans="2:4" x14ac:dyDescent="0.25">
      <c r="B1865" s="28"/>
      <c r="C1865" s="76"/>
      <c r="D1865" s="77"/>
    </row>
    <row r="1866" spans="2:4" x14ac:dyDescent="0.25">
      <c r="B1866" s="28"/>
      <c r="C1866" s="76"/>
      <c r="D1866" s="77"/>
    </row>
    <row r="1867" spans="2:4" x14ac:dyDescent="0.25">
      <c r="B1867" s="28"/>
      <c r="C1867" s="76"/>
      <c r="D1867" s="77"/>
    </row>
    <row r="1868" spans="2:4" x14ac:dyDescent="0.25">
      <c r="B1868" s="28"/>
      <c r="C1868" s="76"/>
      <c r="D1868" s="77"/>
    </row>
    <row r="1869" spans="2:4" x14ac:dyDescent="0.25">
      <c r="B1869" s="28"/>
      <c r="C1869" s="76"/>
      <c r="D1869" s="77"/>
    </row>
    <row r="1870" spans="2:4" x14ac:dyDescent="0.25">
      <c r="B1870" s="28"/>
      <c r="C1870" s="76"/>
      <c r="D1870" s="77"/>
    </row>
    <row r="1871" spans="2:4" x14ac:dyDescent="0.25">
      <c r="B1871" s="28"/>
      <c r="C1871" s="76"/>
      <c r="D1871" s="77"/>
    </row>
    <row r="1872" spans="2:4" x14ac:dyDescent="0.25">
      <c r="B1872" s="28"/>
      <c r="C1872" s="76"/>
      <c r="D1872" s="77"/>
    </row>
    <row r="1873" spans="2:4" x14ac:dyDescent="0.25">
      <c r="B1873" s="28"/>
      <c r="C1873" s="76"/>
      <c r="D1873" s="77"/>
    </row>
    <row r="1874" spans="2:4" x14ac:dyDescent="0.25">
      <c r="B1874" s="28"/>
      <c r="C1874" s="76"/>
      <c r="D1874" s="77"/>
    </row>
    <row r="1875" spans="2:4" x14ac:dyDescent="0.25">
      <c r="B1875" s="28"/>
      <c r="C1875" s="76"/>
      <c r="D1875" s="77"/>
    </row>
    <row r="1876" spans="2:4" x14ac:dyDescent="0.25">
      <c r="B1876" s="28"/>
      <c r="C1876" s="76"/>
      <c r="D1876" s="77"/>
    </row>
    <row r="1877" spans="2:4" x14ac:dyDescent="0.25">
      <c r="B1877" s="28"/>
      <c r="C1877" s="76"/>
      <c r="D1877" s="77"/>
    </row>
    <row r="1878" spans="2:4" x14ac:dyDescent="0.25">
      <c r="B1878" s="28"/>
      <c r="C1878" s="76"/>
      <c r="D1878" s="77"/>
    </row>
    <row r="1879" spans="2:4" x14ac:dyDescent="0.25">
      <c r="B1879" s="28"/>
      <c r="C1879" s="76"/>
      <c r="D1879" s="77"/>
    </row>
    <row r="1880" spans="2:4" x14ac:dyDescent="0.25">
      <c r="B1880" s="28"/>
      <c r="C1880" s="76"/>
      <c r="D1880" s="77"/>
    </row>
    <row r="1881" spans="2:4" x14ac:dyDescent="0.25">
      <c r="B1881" s="28"/>
      <c r="C1881" s="76"/>
      <c r="D1881" s="77"/>
    </row>
    <row r="1882" spans="2:4" x14ac:dyDescent="0.25">
      <c r="B1882" s="28"/>
      <c r="C1882" s="76"/>
      <c r="D1882" s="77"/>
    </row>
    <row r="1883" spans="2:4" x14ac:dyDescent="0.25">
      <c r="B1883" s="28"/>
      <c r="C1883" s="76"/>
      <c r="D1883" s="77"/>
    </row>
    <row r="1884" spans="2:4" x14ac:dyDescent="0.25">
      <c r="B1884" s="28"/>
      <c r="C1884" s="76"/>
      <c r="D1884" s="77"/>
    </row>
    <row r="1885" spans="2:4" x14ac:dyDescent="0.25">
      <c r="B1885" s="28"/>
      <c r="C1885" s="76"/>
      <c r="D1885" s="77"/>
    </row>
    <row r="1886" spans="2:4" x14ac:dyDescent="0.25">
      <c r="B1886" s="28"/>
      <c r="C1886" s="76"/>
      <c r="D1886" s="77"/>
    </row>
    <row r="1887" spans="2:4" x14ac:dyDescent="0.25">
      <c r="B1887" s="28"/>
      <c r="C1887" s="76"/>
      <c r="D1887" s="77"/>
    </row>
    <row r="1888" spans="2:4" x14ac:dyDescent="0.25">
      <c r="B1888" s="28"/>
      <c r="C1888" s="76"/>
      <c r="D1888" s="77"/>
    </row>
    <row r="1889" spans="2:4" x14ac:dyDescent="0.25">
      <c r="B1889" s="28"/>
      <c r="C1889" s="76"/>
      <c r="D1889" s="77"/>
    </row>
    <row r="1890" spans="2:4" x14ac:dyDescent="0.25">
      <c r="B1890" s="28"/>
      <c r="C1890" s="76"/>
      <c r="D1890" s="77"/>
    </row>
    <row r="1891" spans="2:4" x14ac:dyDescent="0.25">
      <c r="B1891" s="28"/>
      <c r="C1891" s="76"/>
      <c r="D1891" s="77"/>
    </row>
    <row r="1892" spans="2:4" x14ac:dyDescent="0.25">
      <c r="B1892" s="28"/>
      <c r="C1892" s="76"/>
      <c r="D1892" s="77"/>
    </row>
    <row r="1893" spans="2:4" x14ac:dyDescent="0.25">
      <c r="B1893" s="28"/>
      <c r="C1893" s="76"/>
      <c r="D1893" s="77"/>
    </row>
    <row r="1894" spans="2:4" x14ac:dyDescent="0.25">
      <c r="B1894" s="28"/>
      <c r="C1894" s="76"/>
      <c r="D1894" s="77"/>
    </row>
    <row r="1895" spans="2:4" x14ac:dyDescent="0.25">
      <c r="B1895" s="28"/>
      <c r="C1895" s="76"/>
      <c r="D1895" s="77"/>
    </row>
    <row r="1896" spans="2:4" x14ac:dyDescent="0.25">
      <c r="B1896" s="28"/>
      <c r="C1896" s="76"/>
      <c r="D1896" s="77"/>
    </row>
    <row r="1897" spans="2:4" x14ac:dyDescent="0.25">
      <c r="B1897" s="28"/>
      <c r="C1897" s="76"/>
      <c r="D1897" s="77"/>
    </row>
    <row r="1898" spans="2:4" x14ac:dyDescent="0.25">
      <c r="B1898" s="28"/>
      <c r="C1898" s="76"/>
      <c r="D1898" s="77"/>
    </row>
    <row r="1899" spans="2:4" x14ac:dyDescent="0.25">
      <c r="B1899" s="28"/>
      <c r="C1899" s="76"/>
      <c r="D1899" s="77"/>
    </row>
    <row r="1900" spans="2:4" x14ac:dyDescent="0.25">
      <c r="B1900" s="28"/>
      <c r="C1900" s="76"/>
      <c r="D1900" s="77"/>
    </row>
    <row r="1901" spans="2:4" x14ac:dyDescent="0.25">
      <c r="B1901" s="28"/>
      <c r="C1901" s="76"/>
      <c r="D1901" s="77"/>
    </row>
    <row r="1902" spans="2:4" x14ac:dyDescent="0.25">
      <c r="B1902" s="28"/>
      <c r="C1902" s="76"/>
      <c r="D1902" s="77"/>
    </row>
    <row r="1903" spans="2:4" x14ac:dyDescent="0.25">
      <c r="B1903" s="28"/>
      <c r="C1903" s="76"/>
      <c r="D1903" s="77"/>
    </row>
    <row r="1904" spans="2:4" x14ac:dyDescent="0.25">
      <c r="B1904" s="28"/>
      <c r="C1904" s="76"/>
      <c r="D1904" s="77"/>
    </row>
    <row r="1905" spans="2:4" x14ac:dyDescent="0.25">
      <c r="B1905" s="28"/>
      <c r="C1905" s="76"/>
      <c r="D1905" s="77"/>
    </row>
    <row r="1906" spans="2:4" x14ac:dyDescent="0.25">
      <c r="B1906" s="28"/>
      <c r="C1906" s="76"/>
      <c r="D1906" s="77"/>
    </row>
    <row r="1907" spans="2:4" x14ac:dyDescent="0.25">
      <c r="B1907" s="28"/>
      <c r="C1907" s="76"/>
      <c r="D1907" s="77"/>
    </row>
    <row r="1908" spans="2:4" x14ac:dyDescent="0.25">
      <c r="B1908" s="28"/>
      <c r="C1908" s="76"/>
      <c r="D1908" s="77"/>
    </row>
    <row r="1909" spans="2:4" x14ac:dyDescent="0.25">
      <c r="B1909" s="28"/>
      <c r="C1909" s="76"/>
      <c r="D1909" s="77"/>
    </row>
    <row r="1910" spans="2:4" x14ac:dyDescent="0.25">
      <c r="B1910" s="28"/>
      <c r="C1910" s="76"/>
      <c r="D1910" s="77"/>
    </row>
    <row r="1911" spans="2:4" x14ac:dyDescent="0.25">
      <c r="B1911" s="28"/>
      <c r="C1911" s="76"/>
      <c r="D1911" s="77"/>
    </row>
    <row r="1912" spans="2:4" x14ac:dyDescent="0.25">
      <c r="B1912" s="28"/>
      <c r="C1912" s="76"/>
      <c r="D1912" s="77"/>
    </row>
    <row r="1913" spans="2:4" x14ac:dyDescent="0.25">
      <c r="B1913" s="28"/>
      <c r="C1913" s="76"/>
      <c r="D1913" s="77"/>
    </row>
    <row r="1914" spans="2:4" x14ac:dyDescent="0.25">
      <c r="B1914" s="28"/>
      <c r="C1914" s="76"/>
      <c r="D1914" s="77"/>
    </row>
    <row r="1915" spans="2:4" x14ac:dyDescent="0.25">
      <c r="B1915" s="28"/>
      <c r="C1915" s="76"/>
      <c r="D1915" s="77"/>
    </row>
    <row r="1916" spans="2:4" x14ac:dyDescent="0.25">
      <c r="B1916" s="28"/>
      <c r="C1916" s="76"/>
      <c r="D1916" s="77"/>
    </row>
    <row r="1917" spans="2:4" x14ac:dyDescent="0.25">
      <c r="B1917" s="28"/>
      <c r="C1917" s="76"/>
      <c r="D1917" s="77"/>
    </row>
    <row r="1918" spans="2:4" x14ac:dyDescent="0.25">
      <c r="B1918" s="28"/>
      <c r="C1918" s="76"/>
      <c r="D1918" s="77"/>
    </row>
    <row r="1919" spans="2:4" x14ac:dyDescent="0.25">
      <c r="B1919" s="28"/>
      <c r="C1919" s="76"/>
      <c r="D1919" s="77"/>
    </row>
    <row r="1920" spans="2:4" x14ac:dyDescent="0.25">
      <c r="B1920" s="28"/>
      <c r="C1920" s="76"/>
      <c r="D1920" s="77"/>
    </row>
    <row r="1921" spans="2:4" x14ac:dyDescent="0.25">
      <c r="B1921" s="28"/>
      <c r="C1921" s="76"/>
      <c r="D1921" s="77"/>
    </row>
    <row r="1922" spans="2:4" x14ac:dyDescent="0.25">
      <c r="B1922" s="28"/>
      <c r="C1922" s="76"/>
      <c r="D1922" s="77"/>
    </row>
    <row r="1923" spans="2:4" x14ac:dyDescent="0.25">
      <c r="B1923" s="28"/>
      <c r="C1923" s="76"/>
      <c r="D1923" s="77"/>
    </row>
    <row r="1924" spans="2:4" x14ac:dyDescent="0.25">
      <c r="B1924" s="28"/>
      <c r="C1924" s="76"/>
      <c r="D1924" s="77"/>
    </row>
    <row r="1925" spans="2:4" x14ac:dyDescent="0.25">
      <c r="B1925" s="28"/>
      <c r="C1925" s="76"/>
      <c r="D1925" s="77"/>
    </row>
    <row r="1926" spans="2:4" x14ac:dyDescent="0.25">
      <c r="B1926" s="28"/>
      <c r="C1926" s="76"/>
      <c r="D1926" s="77"/>
    </row>
    <row r="1927" spans="2:4" x14ac:dyDescent="0.25">
      <c r="B1927" s="28"/>
      <c r="C1927" s="76"/>
      <c r="D1927" s="77"/>
    </row>
    <row r="1928" spans="2:4" x14ac:dyDescent="0.25">
      <c r="B1928" s="28"/>
      <c r="C1928" s="76"/>
      <c r="D1928" s="77"/>
    </row>
    <row r="1929" spans="2:4" x14ac:dyDescent="0.25">
      <c r="B1929" s="28"/>
      <c r="C1929" s="76"/>
      <c r="D1929" s="77"/>
    </row>
    <row r="1930" spans="2:4" x14ac:dyDescent="0.25">
      <c r="B1930" s="28"/>
      <c r="C1930" s="76"/>
      <c r="D1930" s="77"/>
    </row>
    <row r="1931" spans="2:4" x14ac:dyDescent="0.25">
      <c r="B1931" s="28"/>
      <c r="C1931" s="76"/>
      <c r="D1931" s="77"/>
    </row>
    <row r="1932" spans="2:4" x14ac:dyDescent="0.25">
      <c r="B1932" s="28"/>
      <c r="C1932" s="76"/>
      <c r="D1932" s="77"/>
    </row>
    <row r="1933" spans="2:4" x14ac:dyDescent="0.25">
      <c r="B1933" s="28"/>
      <c r="C1933" s="76"/>
      <c r="D1933" s="77"/>
    </row>
    <row r="1934" spans="2:4" x14ac:dyDescent="0.25">
      <c r="B1934" s="28"/>
      <c r="C1934" s="76"/>
      <c r="D1934" s="77"/>
    </row>
    <row r="1935" spans="2:4" x14ac:dyDescent="0.25">
      <c r="B1935" s="28"/>
      <c r="C1935" s="76"/>
      <c r="D1935" s="77"/>
    </row>
    <row r="1936" spans="2:4" x14ac:dyDescent="0.25">
      <c r="B1936" s="28"/>
      <c r="C1936" s="76"/>
      <c r="D1936" s="77"/>
    </row>
    <row r="1937" spans="2:4" x14ac:dyDescent="0.25">
      <c r="B1937" s="28"/>
      <c r="C1937" s="76"/>
      <c r="D1937" s="77"/>
    </row>
    <row r="1938" spans="2:4" x14ac:dyDescent="0.25">
      <c r="B1938" s="28"/>
      <c r="C1938" s="76"/>
      <c r="D1938" s="77"/>
    </row>
    <row r="1939" spans="2:4" x14ac:dyDescent="0.25">
      <c r="B1939" s="28"/>
      <c r="C1939" s="76"/>
      <c r="D1939" s="77"/>
    </row>
    <row r="1940" spans="2:4" x14ac:dyDescent="0.25">
      <c r="B1940" s="28"/>
      <c r="C1940" s="76"/>
      <c r="D1940" s="77"/>
    </row>
    <row r="1941" spans="2:4" x14ac:dyDescent="0.25">
      <c r="B1941" s="28"/>
      <c r="C1941" s="76"/>
      <c r="D1941" s="77"/>
    </row>
    <row r="1942" spans="2:4" x14ac:dyDescent="0.25">
      <c r="B1942" s="28"/>
      <c r="C1942" s="76"/>
      <c r="D1942" s="77"/>
    </row>
    <row r="1943" spans="2:4" x14ac:dyDescent="0.25">
      <c r="B1943" s="28"/>
      <c r="C1943" s="76"/>
      <c r="D1943" s="77"/>
    </row>
    <row r="1944" spans="2:4" x14ac:dyDescent="0.25">
      <c r="B1944" s="28"/>
      <c r="C1944" s="76"/>
      <c r="D1944" s="77"/>
    </row>
    <row r="1945" spans="2:4" x14ac:dyDescent="0.25">
      <c r="B1945" s="28"/>
      <c r="C1945" s="76"/>
      <c r="D1945" s="77"/>
    </row>
    <row r="1946" spans="2:4" x14ac:dyDescent="0.25">
      <c r="B1946" s="28"/>
      <c r="C1946" s="76"/>
      <c r="D1946" s="77"/>
    </row>
    <row r="1947" spans="2:4" x14ac:dyDescent="0.25">
      <c r="B1947" s="28"/>
      <c r="C1947" s="76"/>
      <c r="D1947" s="77"/>
    </row>
    <row r="1948" spans="2:4" x14ac:dyDescent="0.25">
      <c r="B1948" s="28"/>
      <c r="C1948" s="76"/>
      <c r="D1948" s="77"/>
    </row>
    <row r="1949" spans="2:4" x14ac:dyDescent="0.25">
      <c r="B1949" s="28"/>
      <c r="C1949" s="76"/>
      <c r="D1949" s="77"/>
    </row>
    <row r="1950" spans="2:4" x14ac:dyDescent="0.25">
      <c r="B1950" s="28"/>
      <c r="C1950" s="76"/>
      <c r="D1950" s="77"/>
    </row>
    <row r="1951" spans="2:4" x14ac:dyDescent="0.25">
      <c r="B1951" s="28"/>
      <c r="C1951" s="76"/>
      <c r="D1951" s="77"/>
    </row>
    <row r="1952" spans="2:4" x14ac:dyDescent="0.25">
      <c r="B1952" s="28"/>
      <c r="C1952" s="76"/>
      <c r="D1952" s="77"/>
    </row>
    <row r="1953" spans="2:4" x14ac:dyDescent="0.25">
      <c r="B1953" s="28"/>
      <c r="C1953" s="76"/>
      <c r="D1953" s="77"/>
    </row>
    <row r="1954" spans="2:4" x14ac:dyDescent="0.25">
      <c r="B1954" s="28"/>
      <c r="C1954" s="76"/>
      <c r="D1954" s="77"/>
    </row>
    <row r="1955" spans="2:4" x14ac:dyDescent="0.25">
      <c r="B1955" s="28"/>
      <c r="C1955" s="76"/>
      <c r="D1955" s="77"/>
    </row>
    <row r="1956" spans="2:4" x14ac:dyDescent="0.25">
      <c r="B1956" s="28"/>
      <c r="C1956" s="76"/>
      <c r="D1956" s="77"/>
    </row>
    <row r="1957" spans="2:4" x14ac:dyDescent="0.25">
      <c r="B1957" s="28"/>
      <c r="C1957" s="76"/>
      <c r="D1957" s="77"/>
    </row>
    <row r="1958" spans="2:4" x14ac:dyDescent="0.25">
      <c r="B1958" s="28"/>
      <c r="C1958" s="76"/>
      <c r="D1958" s="77"/>
    </row>
    <row r="1959" spans="2:4" x14ac:dyDescent="0.25">
      <c r="B1959" s="28"/>
      <c r="C1959" s="76"/>
      <c r="D1959" s="77"/>
    </row>
    <row r="1960" spans="2:4" x14ac:dyDescent="0.25">
      <c r="B1960" s="28"/>
      <c r="C1960" s="76"/>
      <c r="D1960" s="77"/>
    </row>
    <row r="1961" spans="2:4" x14ac:dyDescent="0.25">
      <c r="B1961" s="28"/>
      <c r="C1961" s="76"/>
      <c r="D1961" s="77"/>
    </row>
    <row r="1962" spans="2:4" x14ac:dyDescent="0.25">
      <c r="B1962" s="28"/>
      <c r="C1962" s="76"/>
      <c r="D1962" s="77"/>
    </row>
    <row r="1963" spans="2:4" x14ac:dyDescent="0.25">
      <c r="B1963" s="28"/>
      <c r="C1963" s="76"/>
      <c r="D1963" s="77"/>
    </row>
    <row r="1964" spans="2:4" x14ac:dyDescent="0.25">
      <c r="B1964" s="28"/>
      <c r="C1964" s="76"/>
      <c r="D1964" s="77"/>
    </row>
    <row r="1965" spans="2:4" x14ac:dyDescent="0.25">
      <c r="B1965" s="28"/>
      <c r="C1965" s="76"/>
      <c r="D1965" s="77"/>
    </row>
    <row r="1966" spans="2:4" x14ac:dyDescent="0.25">
      <c r="B1966" s="28"/>
      <c r="C1966" s="76"/>
      <c r="D1966" s="77"/>
    </row>
    <row r="1967" spans="2:4" x14ac:dyDescent="0.25">
      <c r="B1967" s="28"/>
      <c r="C1967" s="76"/>
      <c r="D1967" s="77"/>
    </row>
    <row r="1968" spans="2:4" x14ac:dyDescent="0.25">
      <c r="B1968" s="28"/>
      <c r="C1968" s="76"/>
      <c r="D1968" s="77"/>
    </row>
    <row r="1969" spans="2:4" x14ac:dyDescent="0.25">
      <c r="B1969" s="28"/>
      <c r="C1969" s="76"/>
      <c r="D1969" s="77"/>
    </row>
    <row r="1970" spans="2:4" x14ac:dyDescent="0.25">
      <c r="B1970" s="28"/>
      <c r="C1970" s="76"/>
      <c r="D1970" s="77"/>
    </row>
    <row r="1971" spans="2:4" x14ac:dyDescent="0.25">
      <c r="B1971" s="28"/>
      <c r="C1971" s="76"/>
      <c r="D1971" s="77"/>
    </row>
    <row r="1972" spans="2:4" x14ac:dyDescent="0.25">
      <c r="B1972" s="28"/>
      <c r="C1972" s="76"/>
      <c r="D1972" s="77"/>
    </row>
    <row r="1973" spans="2:4" x14ac:dyDescent="0.25">
      <c r="B1973" s="28"/>
      <c r="C1973" s="76"/>
      <c r="D1973" s="77"/>
    </row>
    <row r="1974" spans="2:4" x14ac:dyDescent="0.25">
      <c r="B1974" s="28"/>
      <c r="C1974" s="76"/>
      <c r="D1974" s="77"/>
    </row>
    <row r="1975" spans="2:4" x14ac:dyDescent="0.25">
      <c r="B1975" s="28"/>
      <c r="C1975" s="76"/>
      <c r="D1975" s="77"/>
    </row>
    <row r="1976" spans="2:4" x14ac:dyDescent="0.25">
      <c r="B1976" s="28"/>
      <c r="C1976" s="76"/>
      <c r="D1976" s="77"/>
    </row>
    <row r="1977" spans="2:4" x14ac:dyDescent="0.25">
      <c r="B1977" s="28"/>
      <c r="C1977" s="76"/>
      <c r="D1977" s="77"/>
    </row>
    <row r="1978" spans="2:4" x14ac:dyDescent="0.25">
      <c r="B1978" s="28"/>
      <c r="C1978" s="76"/>
      <c r="D1978" s="77"/>
    </row>
    <row r="1979" spans="2:4" x14ac:dyDescent="0.25">
      <c r="B1979" s="28"/>
      <c r="C1979" s="76"/>
      <c r="D1979" s="77"/>
    </row>
    <row r="1980" spans="2:4" x14ac:dyDescent="0.25">
      <c r="B1980" s="28"/>
      <c r="C1980" s="76"/>
      <c r="D1980" s="77"/>
    </row>
    <row r="1981" spans="2:4" x14ac:dyDescent="0.25">
      <c r="B1981" s="28"/>
      <c r="C1981" s="76"/>
      <c r="D1981" s="77"/>
    </row>
    <row r="1982" spans="2:4" x14ac:dyDescent="0.25">
      <c r="B1982" s="28"/>
      <c r="C1982" s="76"/>
      <c r="D1982" s="77"/>
    </row>
    <row r="1983" spans="2:4" x14ac:dyDescent="0.25">
      <c r="B1983" s="28"/>
      <c r="C1983" s="76"/>
      <c r="D1983" s="77"/>
    </row>
    <row r="1984" spans="2:4" x14ac:dyDescent="0.25">
      <c r="B1984" s="28"/>
      <c r="C1984" s="76"/>
      <c r="D1984" s="77"/>
    </row>
    <row r="1985" spans="2:4" x14ac:dyDescent="0.25">
      <c r="B1985" s="28"/>
      <c r="C1985" s="76"/>
      <c r="D1985" s="77"/>
    </row>
    <row r="1986" spans="2:4" x14ac:dyDescent="0.25">
      <c r="B1986" s="28"/>
      <c r="C1986" s="76"/>
      <c r="D1986" s="77"/>
    </row>
    <row r="1987" spans="2:4" x14ac:dyDescent="0.25">
      <c r="B1987" s="28"/>
      <c r="C1987" s="76"/>
      <c r="D1987" s="77"/>
    </row>
    <row r="1988" spans="2:4" x14ac:dyDescent="0.25">
      <c r="B1988" s="28"/>
      <c r="C1988" s="76"/>
      <c r="D1988" s="77"/>
    </row>
    <row r="1989" spans="2:4" x14ac:dyDescent="0.25">
      <c r="B1989" s="28"/>
      <c r="C1989" s="76"/>
      <c r="D1989" s="77"/>
    </row>
    <row r="1990" spans="2:4" x14ac:dyDescent="0.25">
      <c r="B1990" s="28"/>
      <c r="C1990" s="76"/>
      <c r="D1990" s="77"/>
    </row>
    <row r="1991" spans="2:4" x14ac:dyDescent="0.25">
      <c r="B1991" s="28"/>
      <c r="C1991" s="76"/>
      <c r="D1991" s="77"/>
    </row>
    <row r="1992" spans="2:4" x14ac:dyDescent="0.25">
      <c r="B1992" s="28"/>
      <c r="C1992" s="76"/>
      <c r="D1992" s="77"/>
    </row>
    <row r="1993" spans="2:4" x14ac:dyDescent="0.25">
      <c r="B1993" s="28"/>
      <c r="C1993" s="76"/>
      <c r="D1993" s="77"/>
    </row>
    <row r="1994" spans="2:4" x14ac:dyDescent="0.25">
      <c r="B1994" s="28"/>
      <c r="C1994" s="76"/>
      <c r="D1994" s="77"/>
    </row>
    <row r="1995" spans="2:4" x14ac:dyDescent="0.25">
      <c r="B1995" s="28"/>
      <c r="C1995" s="76"/>
      <c r="D1995" s="77"/>
    </row>
    <row r="1996" spans="2:4" x14ac:dyDescent="0.25">
      <c r="B1996" s="28"/>
      <c r="C1996" s="76"/>
      <c r="D1996" s="77"/>
    </row>
    <row r="1997" spans="2:4" x14ac:dyDescent="0.25">
      <c r="B1997" s="28"/>
      <c r="C1997" s="76"/>
      <c r="D1997" s="77"/>
    </row>
    <row r="1998" spans="2:4" x14ac:dyDescent="0.25">
      <c r="B1998" s="28"/>
      <c r="C1998" s="76"/>
      <c r="D1998" s="77"/>
    </row>
  </sheetData>
  <mergeCells count="8">
    <mergeCell ref="E15:G15"/>
    <mergeCell ref="E5:E14"/>
    <mergeCell ref="E3:G3"/>
    <mergeCell ref="E1:G1"/>
    <mergeCell ref="A15:D15"/>
    <mergeCell ref="A2:D2"/>
    <mergeCell ref="A3:D3"/>
    <mergeCell ref="A1:D1"/>
  </mergeCells>
  <phoneticPr fontId="35" type="noConversion"/>
  <hyperlinks>
    <hyperlink ref="A1" location="'Application Shortcuts'!A1" display="Application Section" xr:uid="{6556B557-AD72-42F3-B946-4A198A304D6E}"/>
  </hyperlinks>
  <pageMargins left="0.25" right="0.25" top="0.75" bottom="0.75" header="0.3" footer="0.3"/>
  <pageSetup scale="93"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6A4-F378-4789-9FA5-51119BBDB3BF}">
  <sheetPr>
    <tabColor rgb="FF7030A0"/>
    <outlinePr summaryBelow="0"/>
    <pageSetUpPr fitToPage="1"/>
  </sheetPr>
  <dimension ref="A1:T127"/>
  <sheetViews>
    <sheetView topLeftCell="G89" zoomScale="90" zoomScaleNormal="90" workbookViewId="0">
      <selection sqref="A1:L1"/>
    </sheetView>
  </sheetViews>
  <sheetFormatPr defaultColWidth="31.85546875" defaultRowHeight="15" x14ac:dyDescent="0.25"/>
  <cols>
    <col min="1" max="1" width="21.42578125" style="25" customWidth="1"/>
    <col min="2" max="2" width="14.7109375" customWidth="1"/>
    <col min="3" max="3" width="14.5703125" style="31" bestFit="1" customWidth="1"/>
    <col min="4" max="4" width="28.28515625" style="28" customWidth="1"/>
    <col min="5" max="5" width="32.140625" style="29" customWidth="1"/>
    <col min="6" max="6" width="30.140625" style="25" customWidth="1"/>
    <col min="7" max="7" width="40" style="67" customWidth="1"/>
    <col min="8" max="8" width="16.85546875" style="67" customWidth="1"/>
    <col min="9" max="9" width="29.140625" style="68" customWidth="1"/>
    <col min="10" max="10" width="14.7109375" bestFit="1" customWidth="1"/>
    <col min="11" max="11" width="18.5703125" bestFit="1" customWidth="1"/>
    <col min="12" max="12" width="18.7109375" style="105" customWidth="1"/>
    <col min="13" max="13" width="64.5703125" customWidth="1"/>
    <col min="15" max="15" width="45.28515625" customWidth="1"/>
  </cols>
  <sheetData>
    <row r="1" spans="1:15" x14ac:dyDescent="0.25">
      <c r="A1" s="549" t="s">
        <v>22</v>
      </c>
      <c r="B1" s="549"/>
      <c r="C1" s="549"/>
      <c r="D1" s="549"/>
      <c r="E1" s="549"/>
      <c r="F1" s="549"/>
      <c r="G1" s="549"/>
      <c r="H1" s="549"/>
      <c r="I1" s="549"/>
      <c r="J1" s="549"/>
      <c r="K1" s="549"/>
      <c r="L1" s="549"/>
    </row>
    <row r="2" spans="1:15" s="232" customFormat="1" ht="16.5" thickBot="1" x14ac:dyDescent="0.3">
      <c r="A2" s="513" t="s">
        <v>206</v>
      </c>
      <c r="B2" s="513"/>
      <c r="C2" s="513"/>
      <c r="D2" s="513"/>
      <c r="E2" s="513"/>
      <c r="F2" s="513"/>
      <c r="G2" s="513"/>
      <c r="H2" s="513"/>
      <c r="I2" s="513"/>
      <c r="J2" s="403"/>
      <c r="K2" s="403"/>
      <c r="L2" s="403"/>
      <c r="M2" s="387" t="s">
        <v>161</v>
      </c>
      <c r="N2" s="387" t="s">
        <v>162</v>
      </c>
      <c r="O2" s="387" t="s">
        <v>163</v>
      </c>
    </row>
    <row r="3" spans="1:15" s="28" customFormat="1" ht="36" customHeight="1" thickBot="1" x14ac:dyDescent="0.3">
      <c r="A3" s="553" t="s">
        <v>207</v>
      </c>
      <c r="B3" s="554"/>
      <c r="C3" s="554"/>
      <c r="D3" s="554"/>
      <c r="E3" s="554"/>
      <c r="F3" s="554"/>
      <c r="G3" s="554"/>
      <c r="H3" s="554"/>
      <c r="I3" s="554"/>
      <c r="J3" s="554"/>
      <c r="K3" s="554"/>
      <c r="L3" s="555"/>
      <c r="M3" s="534" t="s">
        <v>165</v>
      </c>
      <c r="N3" s="535"/>
      <c r="O3" s="536"/>
    </row>
    <row r="4" spans="1:15" s="28" customFormat="1" ht="107.25" customHeight="1" thickBot="1" x14ac:dyDescent="0.3">
      <c r="A4" s="556"/>
      <c r="B4" s="557"/>
      <c r="C4" s="557"/>
      <c r="D4" s="557"/>
      <c r="E4" s="557"/>
      <c r="F4" s="557"/>
      <c r="G4" s="557"/>
      <c r="H4" s="557"/>
      <c r="I4" s="557"/>
      <c r="J4" s="557"/>
      <c r="K4" s="557"/>
      <c r="L4" s="558"/>
      <c r="M4" s="117"/>
      <c r="N4" s="117"/>
      <c r="O4" s="117"/>
    </row>
    <row r="5" spans="1:15" s="82" customFormat="1" ht="16.5" thickBot="1" x14ac:dyDescent="0.3">
      <c r="A5" s="552" t="s">
        <v>208</v>
      </c>
      <c r="B5" s="552"/>
      <c r="C5" s="552"/>
      <c r="D5" s="552"/>
      <c r="E5" s="552"/>
      <c r="F5" s="552"/>
      <c r="G5" s="552"/>
      <c r="H5" s="552"/>
      <c r="I5" s="552"/>
      <c r="J5" s="233"/>
      <c r="K5" s="233"/>
      <c r="L5" s="233"/>
      <c r="M5" s="233"/>
      <c r="N5" s="233"/>
      <c r="O5" s="233"/>
    </row>
    <row r="6" spans="1:15" s="80" customFormat="1" ht="31.5" x14ac:dyDescent="0.25">
      <c r="A6" s="85" t="s">
        <v>209</v>
      </c>
      <c r="B6" s="85" t="s">
        <v>152</v>
      </c>
      <c r="C6" s="85" t="s">
        <v>153</v>
      </c>
      <c r="D6" s="85" t="s">
        <v>154</v>
      </c>
      <c r="E6" s="85" t="s">
        <v>65</v>
      </c>
      <c r="F6" s="85" t="s">
        <v>155</v>
      </c>
      <c r="G6" s="85" t="s">
        <v>156</v>
      </c>
      <c r="H6" s="85" t="s">
        <v>210</v>
      </c>
      <c r="I6" s="86" t="s">
        <v>211</v>
      </c>
      <c r="J6" s="86" t="s">
        <v>212</v>
      </c>
      <c r="K6" s="87" t="s">
        <v>65</v>
      </c>
      <c r="L6" s="87" t="s">
        <v>213</v>
      </c>
      <c r="M6" s="560" t="s">
        <v>214</v>
      </c>
      <c r="N6" s="263"/>
      <c r="O6" s="263"/>
    </row>
    <row r="7" spans="1:15" s="2" customFormat="1" x14ac:dyDescent="0.25">
      <c r="A7" s="75" t="s">
        <v>215</v>
      </c>
      <c r="B7" s="140"/>
      <c r="C7" s="83" t="s">
        <v>216</v>
      </c>
      <c r="D7" s="142" t="s">
        <v>217</v>
      </c>
      <c r="E7" s="48" t="s">
        <v>218</v>
      </c>
      <c r="F7" s="144" t="s">
        <v>219</v>
      </c>
      <c r="G7" s="145">
        <v>3</v>
      </c>
      <c r="H7" s="146">
        <v>50000</v>
      </c>
      <c r="I7" s="97">
        <f t="shared" ref="I7:I26" si="0">G7*H7</f>
        <v>150000</v>
      </c>
      <c r="J7" s="97"/>
      <c r="K7" s="2" t="str">
        <f>'Consolidated SW Program Plan'!$B$5</f>
        <v>[Enter Strategy #1]</v>
      </c>
      <c r="L7" s="106">
        <f ca="1">SUMIF(E7:J26,K7,J7:J26)</f>
        <v>0</v>
      </c>
      <c r="M7" s="559"/>
      <c r="N7" s="400"/>
      <c r="O7" s="400"/>
    </row>
    <row r="8" spans="1:15" x14ac:dyDescent="0.25">
      <c r="A8" s="48" t="s">
        <v>215</v>
      </c>
      <c r="B8" s="141"/>
      <c r="C8" s="83" t="s">
        <v>220</v>
      </c>
      <c r="D8" s="143" t="s">
        <v>217</v>
      </c>
      <c r="E8" s="84" t="s">
        <v>221</v>
      </c>
      <c r="F8" s="147" t="s">
        <v>222</v>
      </c>
      <c r="G8" s="148">
        <v>3</v>
      </c>
      <c r="H8" s="149">
        <v>25000</v>
      </c>
      <c r="I8" s="97">
        <f t="shared" si="0"/>
        <v>75000</v>
      </c>
      <c r="J8" s="97"/>
      <c r="K8" s="2" t="str">
        <f>'Consolidated SW Program Plan'!B6</f>
        <v>[Enter Strategy #2</v>
      </c>
      <c r="L8" s="106">
        <f ca="1">SUMIF(E8:I27,K8,I8:I27)</f>
        <v>0</v>
      </c>
      <c r="M8" s="559"/>
      <c r="N8" s="203"/>
      <c r="O8" s="203"/>
    </row>
    <row r="9" spans="1:15" x14ac:dyDescent="0.25">
      <c r="A9" s="48" t="s">
        <v>215</v>
      </c>
      <c r="B9" s="141"/>
      <c r="C9" s="83" t="s">
        <v>223</v>
      </c>
      <c r="D9" s="143" t="s">
        <v>217</v>
      </c>
      <c r="E9" s="84" t="s">
        <v>197</v>
      </c>
      <c r="F9" s="147" t="s">
        <v>224</v>
      </c>
      <c r="G9" s="148">
        <v>1</v>
      </c>
      <c r="H9" s="149">
        <v>15000</v>
      </c>
      <c r="I9" s="97">
        <f t="shared" si="0"/>
        <v>15000</v>
      </c>
      <c r="J9" s="97"/>
      <c r="K9" s="2" t="str">
        <f>'Consolidated SW Program Plan'!B7</f>
        <v>[Enter Strategy #3]</v>
      </c>
      <c r="L9" s="106">
        <f ca="1">SUMIF(E9:I33,K9,I9:I33)</f>
        <v>15000</v>
      </c>
      <c r="M9" s="559"/>
      <c r="N9" s="203"/>
      <c r="O9" s="203"/>
    </row>
    <row r="10" spans="1:15" ht="15" customHeight="1" x14ac:dyDescent="0.25">
      <c r="A10" s="48" t="s">
        <v>215</v>
      </c>
      <c r="B10" s="141"/>
      <c r="C10" s="83" t="s">
        <v>225</v>
      </c>
      <c r="D10" s="143" t="s">
        <v>226</v>
      </c>
      <c r="E10" s="84" t="s">
        <v>198</v>
      </c>
      <c r="F10" s="147" t="s">
        <v>224</v>
      </c>
      <c r="G10" s="148"/>
      <c r="H10" s="149"/>
      <c r="I10" s="97">
        <f t="shared" si="0"/>
        <v>0</v>
      </c>
      <c r="J10" s="97"/>
      <c r="K10" s="2" t="str">
        <f>'Consolidated SW Program Plan'!B8</f>
        <v>[Enter Strategy #4]</v>
      </c>
      <c r="L10" s="106">
        <f ca="1">SUMIF(E10:I33,K10,I10:I33)</f>
        <v>0</v>
      </c>
      <c r="M10" s="559"/>
      <c r="N10" s="203"/>
      <c r="O10" s="203"/>
    </row>
    <row r="11" spans="1:15" ht="16.5" x14ac:dyDescent="0.25">
      <c r="A11" s="48" t="s">
        <v>215</v>
      </c>
      <c r="B11" s="141"/>
      <c r="C11" s="83" t="s">
        <v>227</v>
      </c>
      <c r="D11" s="143"/>
      <c r="E11" s="84"/>
      <c r="F11" s="150"/>
      <c r="G11" s="148"/>
      <c r="H11" s="149"/>
      <c r="I11" s="97">
        <f t="shared" si="0"/>
        <v>0</v>
      </c>
      <c r="J11" s="97"/>
      <c r="K11" s="2" t="str">
        <f>'Consolidated SW Program Plan'!B9</f>
        <v>[Enter Strategy #5]</v>
      </c>
      <c r="L11" s="106">
        <f ca="1">SUMIF(E21:I33,K11,I21:I33)</f>
        <v>0</v>
      </c>
      <c r="M11" s="559"/>
      <c r="N11" s="203"/>
      <c r="O11" s="203"/>
    </row>
    <row r="12" spans="1:15" ht="16.5" x14ac:dyDescent="0.25">
      <c r="A12" s="48" t="s">
        <v>215</v>
      </c>
      <c r="B12" s="141"/>
      <c r="C12" s="83" t="s">
        <v>228</v>
      </c>
      <c r="D12" s="143"/>
      <c r="E12" s="84"/>
      <c r="F12" s="150"/>
      <c r="G12" s="148"/>
      <c r="H12" s="149"/>
      <c r="I12" s="97">
        <f t="shared" si="0"/>
        <v>0</v>
      </c>
      <c r="J12" s="97"/>
      <c r="K12" s="2" t="str">
        <f>'Consolidated SW Program Plan'!B10</f>
        <v>[Enter Strategy #6]</v>
      </c>
      <c r="L12" s="106">
        <f ca="1">SUMIF(E22:I33,K12,I22:I33)</f>
        <v>0</v>
      </c>
      <c r="M12" s="559"/>
      <c r="N12" s="203"/>
      <c r="O12" s="203"/>
    </row>
    <row r="13" spans="1:15" ht="16.5" x14ac:dyDescent="0.25">
      <c r="A13" s="48" t="s">
        <v>215</v>
      </c>
      <c r="B13" s="141"/>
      <c r="C13" s="83" t="s">
        <v>229</v>
      </c>
      <c r="D13" s="143"/>
      <c r="E13" s="84"/>
      <c r="F13" s="150"/>
      <c r="G13" s="148"/>
      <c r="H13" s="149"/>
      <c r="I13" s="97">
        <f t="shared" si="0"/>
        <v>0</v>
      </c>
      <c r="J13" s="97"/>
      <c r="K13" s="2" t="str">
        <f>'Consolidated SW Program Plan'!B11</f>
        <v>[Enter Strategy #7]</v>
      </c>
      <c r="L13" s="106">
        <f ca="1">SUMIF(E23:I33,K13,I23:I33)</f>
        <v>0</v>
      </c>
      <c r="M13" s="559"/>
      <c r="N13" s="203"/>
      <c r="O13" s="203"/>
    </row>
    <row r="14" spans="1:15" ht="16.5" customHeight="1" x14ac:dyDescent="0.25">
      <c r="A14" s="48" t="s">
        <v>215</v>
      </c>
      <c r="B14" s="141"/>
      <c r="C14" s="83" t="s">
        <v>230</v>
      </c>
      <c r="D14" s="143"/>
      <c r="E14" s="84"/>
      <c r="F14" s="150"/>
      <c r="G14" s="148"/>
      <c r="H14" s="149"/>
      <c r="I14" s="97">
        <f t="shared" si="0"/>
        <v>0</v>
      </c>
      <c r="J14" s="97"/>
      <c r="K14" s="2" t="str">
        <f>'Consolidated SW Program Plan'!B12</f>
        <v>[Enter Strategy #8]</v>
      </c>
      <c r="L14" s="106">
        <f ca="1">SUMIF(E24:I33,K14,I24:I33)</f>
        <v>0</v>
      </c>
      <c r="M14" s="559"/>
      <c r="N14" s="203"/>
      <c r="O14" s="203"/>
    </row>
    <row r="15" spans="1:15" ht="16.5" x14ac:dyDescent="0.25">
      <c r="A15" s="48" t="s">
        <v>215</v>
      </c>
      <c r="B15" s="141"/>
      <c r="C15" s="83" t="s">
        <v>231</v>
      </c>
      <c r="D15" s="143"/>
      <c r="E15" s="84"/>
      <c r="F15" s="150"/>
      <c r="G15" s="148"/>
      <c r="H15" s="149"/>
      <c r="I15" s="97">
        <f t="shared" si="0"/>
        <v>0</v>
      </c>
      <c r="J15" s="97"/>
      <c r="K15" s="2" t="str">
        <f>'Consolidated SW Program Plan'!B13</f>
        <v>[Enter Strategy #9]</v>
      </c>
      <c r="L15" s="106">
        <f ca="1">SUMIF(E25:I33,K15,I25:I33)</f>
        <v>0</v>
      </c>
      <c r="M15" s="559"/>
      <c r="N15" s="203"/>
      <c r="O15" s="203"/>
    </row>
    <row r="16" spans="1:15" ht="16.5" x14ac:dyDescent="0.25">
      <c r="A16" s="48" t="s">
        <v>215</v>
      </c>
      <c r="B16" s="141"/>
      <c r="C16" s="83" t="s">
        <v>232</v>
      </c>
      <c r="D16" s="143"/>
      <c r="E16" s="84"/>
      <c r="F16" s="150"/>
      <c r="G16" s="148"/>
      <c r="H16" s="149"/>
      <c r="I16" s="97">
        <f t="shared" si="0"/>
        <v>0</v>
      </c>
      <c r="J16" s="97"/>
      <c r="K16" s="2" t="str">
        <f>'Consolidated SW Program Plan'!B14</f>
        <v>[Enter Strategy #10]</v>
      </c>
      <c r="L16" s="106">
        <f ca="1">SUMIF(E26:I33,K16,I26:I33)</f>
        <v>0</v>
      </c>
      <c r="M16" s="559"/>
      <c r="N16" s="203"/>
      <c r="O16" s="203"/>
    </row>
    <row r="17" spans="1:20" ht="16.5" x14ac:dyDescent="0.25">
      <c r="A17" s="48" t="s">
        <v>215</v>
      </c>
      <c r="B17" s="141"/>
      <c r="C17" s="83" t="s">
        <v>233</v>
      </c>
      <c r="D17" s="143"/>
      <c r="E17" s="84"/>
      <c r="F17" s="150"/>
      <c r="G17" s="148"/>
      <c r="H17" s="149"/>
      <c r="I17" s="97">
        <f t="shared" si="0"/>
        <v>0</v>
      </c>
      <c r="J17" s="97"/>
      <c r="M17" s="559"/>
      <c r="N17" s="203"/>
      <c r="O17" s="203"/>
    </row>
    <row r="18" spans="1:20" ht="16.5" x14ac:dyDescent="0.25">
      <c r="A18" s="48" t="s">
        <v>215</v>
      </c>
      <c r="B18" s="141"/>
      <c r="C18" s="83" t="s">
        <v>234</v>
      </c>
      <c r="D18" s="143"/>
      <c r="E18" s="84"/>
      <c r="F18" s="150"/>
      <c r="G18" s="148"/>
      <c r="H18" s="149"/>
      <c r="I18" s="97">
        <f t="shared" si="0"/>
        <v>0</v>
      </c>
      <c r="J18" s="97"/>
      <c r="M18" s="559"/>
      <c r="N18" s="203"/>
      <c r="O18" s="203"/>
    </row>
    <row r="19" spans="1:20" ht="16.5" x14ac:dyDescent="0.25">
      <c r="A19" s="48" t="s">
        <v>215</v>
      </c>
      <c r="B19" s="141"/>
      <c r="C19" s="83" t="s">
        <v>235</v>
      </c>
      <c r="D19" s="143"/>
      <c r="E19" s="84"/>
      <c r="F19" s="150"/>
      <c r="G19" s="148"/>
      <c r="H19" s="149"/>
      <c r="I19" s="97">
        <f t="shared" si="0"/>
        <v>0</v>
      </c>
      <c r="J19" s="97"/>
      <c r="M19" s="559"/>
      <c r="N19" s="203"/>
      <c r="O19" s="203"/>
    </row>
    <row r="20" spans="1:20" ht="16.5" x14ac:dyDescent="0.25">
      <c r="A20" s="48" t="s">
        <v>215</v>
      </c>
      <c r="B20" s="141"/>
      <c r="C20" s="83" t="s">
        <v>236</v>
      </c>
      <c r="D20" s="143"/>
      <c r="E20" s="84"/>
      <c r="F20" s="150"/>
      <c r="G20" s="148"/>
      <c r="H20" s="149"/>
      <c r="I20" s="97">
        <f t="shared" si="0"/>
        <v>0</v>
      </c>
      <c r="J20" s="97"/>
      <c r="M20" s="559"/>
      <c r="N20" s="203"/>
      <c r="O20" s="203"/>
    </row>
    <row r="21" spans="1:20" ht="16.5" x14ac:dyDescent="0.25">
      <c r="A21" s="48" t="s">
        <v>215</v>
      </c>
      <c r="B21" s="141"/>
      <c r="C21" s="83" t="s">
        <v>237</v>
      </c>
      <c r="D21" s="143"/>
      <c r="E21" s="84"/>
      <c r="F21" s="150"/>
      <c r="G21" s="148"/>
      <c r="H21" s="149"/>
      <c r="I21" s="97">
        <f t="shared" si="0"/>
        <v>0</v>
      </c>
      <c r="J21" s="97"/>
      <c r="M21" s="559"/>
      <c r="N21" s="203"/>
      <c r="O21" s="203"/>
    </row>
    <row r="22" spans="1:20" ht="16.5" x14ac:dyDescent="0.25">
      <c r="A22" s="48" t="s">
        <v>215</v>
      </c>
      <c r="B22" s="141"/>
      <c r="C22" s="83" t="s">
        <v>238</v>
      </c>
      <c r="D22" s="143"/>
      <c r="E22" s="84"/>
      <c r="F22" s="150"/>
      <c r="G22" s="148"/>
      <c r="H22" s="149"/>
      <c r="I22" s="97">
        <f t="shared" si="0"/>
        <v>0</v>
      </c>
      <c r="J22" s="97"/>
      <c r="M22" s="559"/>
      <c r="N22" s="203"/>
      <c r="O22" s="203"/>
    </row>
    <row r="23" spans="1:20" ht="16.5" x14ac:dyDescent="0.25">
      <c r="A23" s="48" t="s">
        <v>215</v>
      </c>
      <c r="B23" s="141"/>
      <c r="C23" s="83" t="s">
        <v>239</v>
      </c>
      <c r="D23" s="143"/>
      <c r="E23" s="84"/>
      <c r="F23" s="150"/>
      <c r="G23" s="148"/>
      <c r="H23" s="149"/>
      <c r="I23" s="97">
        <f t="shared" si="0"/>
        <v>0</v>
      </c>
      <c r="J23" s="97"/>
      <c r="M23" s="559"/>
      <c r="N23" s="203"/>
      <c r="O23" s="203"/>
    </row>
    <row r="24" spans="1:20" ht="16.5" x14ac:dyDescent="0.25">
      <c r="A24" s="48" t="s">
        <v>215</v>
      </c>
      <c r="B24" s="141"/>
      <c r="C24" s="83" t="s">
        <v>240</v>
      </c>
      <c r="D24" s="143"/>
      <c r="E24" s="84"/>
      <c r="F24" s="150"/>
      <c r="G24" s="148"/>
      <c r="H24" s="149"/>
      <c r="I24" s="97">
        <f t="shared" si="0"/>
        <v>0</v>
      </c>
      <c r="J24" s="97"/>
      <c r="M24" s="559"/>
      <c r="N24" s="203"/>
      <c r="O24" s="203"/>
    </row>
    <row r="25" spans="1:20" x14ac:dyDescent="0.25">
      <c r="A25" s="48" t="s">
        <v>215</v>
      </c>
      <c r="B25" s="141"/>
      <c r="C25" s="83" t="s">
        <v>241</v>
      </c>
      <c r="D25" s="143"/>
      <c r="E25" s="84"/>
      <c r="F25" s="151"/>
      <c r="G25" s="148"/>
      <c r="H25" s="149"/>
      <c r="I25" s="97">
        <f t="shared" si="0"/>
        <v>0</v>
      </c>
      <c r="J25" s="97"/>
      <c r="M25" s="559"/>
      <c r="N25" s="203"/>
      <c r="O25" s="203"/>
    </row>
    <row r="26" spans="1:20" ht="16.5" x14ac:dyDescent="0.25">
      <c r="A26" s="48" t="s">
        <v>215</v>
      </c>
      <c r="B26" s="141"/>
      <c r="C26" s="83" t="s">
        <v>242</v>
      </c>
      <c r="D26" s="143"/>
      <c r="E26" s="84"/>
      <c r="F26" s="150"/>
      <c r="G26" s="148"/>
      <c r="H26" s="149"/>
      <c r="I26" s="97">
        <f t="shared" si="0"/>
        <v>0</v>
      </c>
      <c r="J26" s="97"/>
      <c r="M26" s="559"/>
      <c r="N26" s="203"/>
      <c r="O26" s="203"/>
    </row>
    <row r="27" spans="1:20" ht="17.25" thickBot="1" x14ac:dyDescent="0.3">
      <c r="D27" s="397"/>
      <c r="E27" s="78"/>
      <c r="F27" s="26"/>
      <c r="I27" s="98">
        <f>SUM(J7:J26)</f>
        <v>0</v>
      </c>
      <c r="J27" s="99"/>
      <c r="M27" s="559"/>
      <c r="N27" s="203"/>
      <c r="O27" s="203"/>
    </row>
    <row r="28" spans="1:20" ht="17.25" thickTop="1" x14ac:dyDescent="0.25">
      <c r="A28" s="89"/>
      <c r="B28" s="27"/>
      <c r="C28" s="32"/>
      <c r="D28" s="90"/>
      <c r="E28" s="91"/>
      <c r="F28" s="92"/>
      <c r="G28" s="93"/>
      <c r="H28" s="93"/>
      <c r="I28" s="94"/>
      <c r="J28" s="408"/>
      <c r="K28" s="27"/>
      <c r="L28" s="27"/>
      <c r="M28" s="27"/>
      <c r="N28" s="27"/>
      <c r="O28" s="27"/>
    </row>
    <row r="29" spans="1:20" ht="177" customHeight="1" x14ac:dyDescent="0.25">
      <c r="A29" s="550" t="s">
        <v>243</v>
      </c>
      <c r="B29" s="551"/>
      <c r="C29" s="551"/>
      <c r="D29" s="551"/>
      <c r="E29" s="551"/>
      <c r="F29" s="551"/>
      <c r="G29" s="551"/>
      <c r="H29" s="551"/>
      <c r="I29" s="551"/>
      <c r="J29" s="551"/>
      <c r="K29" s="551"/>
      <c r="L29" s="551"/>
      <c r="N29" s="203"/>
      <c r="O29" s="203"/>
      <c r="P29" s="78"/>
      <c r="Q29" s="26"/>
      <c r="R29" s="67"/>
      <c r="S29" s="79"/>
      <c r="T29" s="2"/>
    </row>
    <row r="30" spans="1:20" ht="21" customHeight="1" x14ac:dyDescent="0.25">
      <c r="D30" s="397"/>
      <c r="E30" s="78"/>
      <c r="F30" s="26"/>
      <c r="I30" s="79"/>
      <c r="J30" s="2"/>
    </row>
    <row r="31" spans="1:20" s="82" customFormat="1" ht="15.75" x14ac:dyDescent="0.25">
      <c r="A31" s="547" t="s">
        <v>244</v>
      </c>
      <c r="B31" s="547"/>
      <c r="C31" s="547"/>
      <c r="D31" s="547"/>
      <c r="E31" s="547"/>
      <c r="F31" s="547"/>
      <c r="G31" s="547"/>
      <c r="H31" s="547"/>
      <c r="I31" s="547"/>
      <c r="J31" s="390"/>
      <c r="K31" s="233"/>
      <c r="L31" s="233"/>
      <c r="M31" s="233"/>
      <c r="N31" s="233"/>
      <c r="O31" s="233"/>
    </row>
    <row r="32" spans="1:20" s="81" customFormat="1" ht="47.25" x14ac:dyDescent="0.25">
      <c r="A32" s="85" t="s">
        <v>209</v>
      </c>
      <c r="B32" s="85" t="s">
        <v>152</v>
      </c>
      <c r="C32" s="85" t="s">
        <v>153</v>
      </c>
      <c r="D32" s="85" t="s">
        <v>158</v>
      </c>
      <c r="E32" s="85" t="s">
        <v>154</v>
      </c>
      <c r="F32" s="85" t="s">
        <v>65</v>
      </c>
      <c r="G32" s="85" t="s">
        <v>160</v>
      </c>
      <c r="H32" s="85" t="s">
        <v>245</v>
      </c>
      <c r="I32" s="85" t="s">
        <v>246</v>
      </c>
      <c r="J32" s="86" t="s">
        <v>211</v>
      </c>
      <c r="K32" s="87" t="s">
        <v>190</v>
      </c>
      <c r="L32" s="87" t="s">
        <v>247</v>
      </c>
      <c r="M32" s="559" t="s">
        <v>248</v>
      </c>
      <c r="N32"/>
      <c r="O32"/>
    </row>
    <row r="33" spans="1:15" ht="30" x14ac:dyDescent="0.25">
      <c r="A33" s="75" t="s">
        <v>249</v>
      </c>
      <c r="B33" s="140"/>
      <c r="C33" s="83" t="s">
        <v>216</v>
      </c>
      <c r="D33" s="152"/>
      <c r="E33" s="142" t="s">
        <v>217</v>
      </c>
      <c r="F33" s="95" t="s">
        <v>194</v>
      </c>
      <c r="G33" s="319" t="s">
        <v>250</v>
      </c>
      <c r="H33" s="145">
        <v>6</v>
      </c>
      <c r="I33" s="146">
        <v>450</v>
      </c>
      <c r="J33" s="100">
        <f>H33*I33</f>
        <v>2700</v>
      </c>
      <c r="K33" s="2" t="str">
        <f>'Consolidated SW Program Plan'!$B$5</f>
        <v>[Enter Strategy #1]</v>
      </c>
      <c r="L33" s="106">
        <f ca="1">SUMIF(F33:J52,K33,J33:J52)</f>
        <v>2700</v>
      </c>
      <c r="M33" s="559"/>
      <c r="N33" s="203"/>
      <c r="O33" s="203"/>
    </row>
    <row r="34" spans="1:15" ht="30" x14ac:dyDescent="0.25">
      <c r="A34" s="75" t="s">
        <v>249</v>
      </c>
      <c r="B34" s="141"/>
      <c r="C34" s="83" t="s">
        <v>220</v>
      </c>
      <c r="D34" s="152"/>
      <c r="E34" s="143" t="s">
        <v>217</v>
      </c>
      <c r="F34" s="96" t="s">
        <v>221</v>
      </c>
      <c r="G34" s="320" t="s">
        <v>251</v>
      </c>
      <c r="H34" s="148">
        <v>1</v>
      </c>
      <c r="I34" s="149">
        <v>54000</v>
      </c>
      <c r="J34" s="100">
        <f t="shared" ref="J34:J52" si="1">H34*I34</f>
        <v>54000</v>
      </c>
      <c r="K34" s="2" t="str">
        <f>'Consolidated SW Program Plan'!B6</f>
        <v>[Enter Strategy #2</v>
      </c>
      <c r="L34" s="106">
        <f ca="1">SUMIF(F34:J52,K34,I34:I53)</f>
        <v>0</v>
      </c>
      <c r="M34" s="559"/>
      <c r="N34" s="203"/>
      <c r="O34" s="203"/>
    </row>
    <row r="35" spans="1:15" x14ac:dyDescent="0.25">
      <c r="A35" s="75" t="s">
        <v>249</v>
      </c>
      <c r="B35" s="141"/>
      <c r="C35" s="83" t="s">
        <v>223</v>
      </c>
      <c r="D35" s="152"/>
      <c r="E35" s="143" t="s">
        <v>217</v>
      </c>
      <c r="F35" s="96" t="s">
        <v>197</v>
      </c>
      <c r="G35" s="154">
        <v>1</v>
      </c>
      <c r="H35" s="148"/>
      <c r="I35" s="149"/>
      <c r="J35" s="100">
        <f t="shared" si="1"/>
        <v>0</v>
      </c>
      <c r="K35" s="2" t="str">
        <f>'Consolidated SW Program Plan'!B7</f>
        <v>[Enter Strategy #3]</v>
      </c>
      <c r="L35" s="106">
        <f ca="1">SUMIF(E35:I53,K35,I35:I53)</f>
        <v>0</v>
      </c>
      <c r="M35" s="559"/>
      <c r="N35" s="203"/>
      <c r="O35" s="203"/>
    </row>
    <row r="36" spans="1:15" x14ac:dyDescent="0.25">
      <c r="A36" s="75" t="s">
        <v>249</v>
      </c>
      <c r="B36" s="141"/>
      <c r="C36" s="83" t="s">
        <v>225</v>
      </c>
      <c r="D36" s="152"/>
      <c r="E36" s="143" t="s">
        <v>226</v>
      </c>
      <c r="F36" s="96" t="s">
        <v>198</v>
      </c>
      <c r="G36" s="154"/>
      <c r="H36" s="148"/>
      <c r="I36" s="149"/>
      <c r="J36" s="100">
        <f t="shared" si="1"/>
        <v>0</v>
      </c>
      <c r="K36" s="2" t="str">
        <f>'Consolidated SW Program Plan'!B8</f>
        <v>[Enter Strategy #4]</v>
      </c>
      <c r="L36" s="106">
        <f t="shared" ref="L36:L42" ca="1" si="2">SUMIF(E36:I53,K36,I36:I53)</f>
        <v>0</v>
      </c>
      <c r="M36" s="559"/>
      <c r="N36" s="48"/>
      <c r="O36" s="48"/>
    </row>
    <row r="37" spans="1:15" x14ac:dyDescent="0.25">
      <c r="A37" s="75" t="s">
        <v>249</v>
      </c>
      <c r="B37" s="141"/>
      <c r="C37" s="83" t="s">
        <v>227</v>
      </c>
      <c r="D37" s="152"/>
      <c r="E37" s="143"/>
      <c r="F37" s="96"/>
      <c r="G37" s="154"/>
      <c r="H37" s="148"/>
      <c r="I37" s="149"/>
      <c r="J37" s="100">
        <f t="shared" si="1"/>
        <v>0</v>
      </c>
      <c r="K37" s="2" t="str">
        <f>'Consolidated SW Program Plan'!B9</f>
        <v>[Enter Strategy #5]</v>
      </c>
      <c r="L37" s="106">
        <f t="shared" ca="1" si="2"/>
        <v>0</v>
      </c>
      <c r="M37" s="559"/>
      <c r="N37" s="48"/>
      <c r="O37" s="48"/>
    </row>
    <row r="38" spans="1:15" x14ac:dyDescent="0.25">
      <c r="A38" s="75" t="s">
        <v>249</v>
      </c>
      <c r="B38" s="141"/>
      <c r="C38" s="83" t="s">
        <v>228</v>
      </c>
      <c r="D38" s="152"/>
      <c r="E38" s="143"/>
      <c r="F38" s="96"/>
      <c r="G38" s="154"/>
      <c r="H38" s="148"/>
      <c r="I38" s="149"/>
      <c r="J38" s="100">
        <f t="shared" si="1"/>
        <v>0</v>
      </c>
      <c r="K38" s="2" t="str">
        <f>'Consolidated SW Program Plan'!B10</f>
        <v>[Enter Strategy #6]</v>
      </c>
      <c r="L38" s="106">
        <f t="shared" ca="1" si="2"/>
        <v>0</v>
      </c>
      <c r="M38" s="559"/>
      <c r="N38" s="48"/>
      <c r="O38" s="48"/>
    </row>
    <row r="39" spans="1:15" x14ac:dyDescent="0.25">
      <c r="A39" s="75" t="s">
        <v>249</v>
      </c>
      <c r="B39" s="141"/>
      <c r="C39" s="83" t="s">
        <v>229</v>
      </c>
      <c r="D39" s="152"/>
      <c r="E39" s="143"/>
      <c r="F39" s="96"/>
      <c r="G39" s="154"/>
      <c r="H39" s="148"/>
      <c r="I39" s="149"/>
      <c r="J39" s="100">
        <f t="shared" si="1"/>
        <v>0</v>
      </c>
      <c r="K39" s="2" t="str">
        <f>'Consolidated SW Program Plan'!B11</f>
        <v>[Enter Strategy #7]</v>
      </c>
      <c r="L39" s="106">
        <f t="shared" ca="1" si="2"/>
        <v>0</v>
      </c>
      <c r="M39" s="559"/>
      <c r="N39" s="48"/>
      <c r="O39" s="48"/>
    </row>
    <row r="40" spans="1:15" x14ac:dyDescent="0.25">
      <c r="A40" s="75" t="s">
        <v>249</v>
      </c>
      <c r="B40" s="141"/>
      <c r="C40" s="83" t="s">
        <v>230</v>
      </c>
      <c r="D40" s="152"/>
      <c r="E40" s="143"/>
      <c r="F40" s="96"/>
      <c r="G40" s="154"/>
      <c r="H40" s="148"/>
      <c r="I40" s="149"/>
      <c r="J40" s="100">
        <f t="shared" si="1"/>
        <v>0</v>
      </c>
      <c r="K40" s="2" t="str">
        <f>'Consolidated SW Program Plan'!B12</f>
        <v>[Enter Strategy #8]</v>
      </c>
      <c r="L40" s="106">
        <f t="shared" ca="1" si="2"/>
        <v>0</v>
      </c>
      <c r="M40" s="559"/>
      <c r="N40" s="48"/>
      <c r="O40" s="48"/>
    </row>
    <row r="41" spans="1:15" x14ac:dyDescent="0.25">
      <c r="A41" s="75" t="s">
        <v>249</v>
      </c>
      <c r="B41" s="141"/>
      <c r="C41" s="83" t="s">
        <v>231</v>
      </c>
      <c r="D41" s="152"/>
      <c r="E41" s="143"/>
      <c r="F41" s="96"/>
      <c r="G41" s="154"/>
      <c r="H41" s="148"/>
      <c r="I41" s="149"/>
      <c r="J41" s="100">
        <f t="shared" si="1"/>
        <v>0</v>
      </c>
      <c r="K41" s="2" t="str">
        <f>'Consolidated SW Program Plan'!B13</f>
        <v>[Enter Strategy #9]</v>
      </c>
      <c r="L41" s="106">
        <f t="shared" ca="1" si="2"/>
        <v>0</v>
      </c>
      <c r="M41" s="559"/>
      <c r="N41" s="48"/>
      <c r="O41" s="48"/>
    </row>
    <row r="42" spans="1:15" x14ac:dyDescent="0.25">
      <c r="A42" s="75" t="s">
        <v>249</v>
      </c>
      <c r="B42" s="141"/>
      <c r="C42" s="83" t="s">
        <v>232</v>
      </c>
      <c r="D42" s="152"/>
      <c r="E42" s="143"/>
      <c r="F42" s="96"/>
      <c r="G42" s="154"/>
      <c r="H42" s="148"/>
      <c r="I42" s="149"/>
      <c r="J42" s="100">
        <f t="shared" si="1"/>
        <v>0</v>
      </c>
      <c r="K42" s="2" t="str">
        <f>'Consolidated SW Program Plan'!B14</f>
        <v>[Enter Strategy #10]</v>
      </c>
      <c r="L42" s="106">
        <f t="shared" ca="1" si="2"/>
        <v>0</v>
      </c>
      <c r="M42" s="559"/>
      <c r="N42" s="48"/>
      <c r="O42" s="48"/>
    </row>
    <row r="43" spans="1:15" x14ac:dyDescent="0.25">
      <c r="A43" s="75" t="s">
        <v>249</v>
      </c>
      <c r="B43" s="141"/>
      <c r="C43" s="83" t="s">
        <v>233</v>
      </c>
      <c r="D43" s="152"/>
      <c r="E43" s="143"/>
      <c r="F43" s="96"/>
      <c r="G43" s="154"/>
      <c r="H43" s="148"/>
      <c r="I43" s="149"/>
      <c r="J43" s="100">
        <f t="shared" si="1"/>
        <v>0</v>
      </c>
      <c r="M43" s="559"/>
      <c r="N43" s="48"/>
      <c r="O43" s="48"/>
    </row>
    <row r="44" spans="1:15" x14ac:dyDescent="0.25">
      <c r="A44" s="75" t="s">
        <v>249</v>
      </c>
      <c r="B44" s="141"/>
      <c r="C44" s="83" t="s">
        <v>234</v>
      </c>
      <c r="D44" s="152"/>
      <c r="E44" s="143"/>
      <c r="F44" s="96"/>
      <c r="G44" s="154"/>
      <c r="H44" s="148"/>
      <c r="I44" s="149"/>
      <c r="J44" s="100">
        <f t="shared" si="1"/>
        <v>0</v>
      </c>
      <c r="M44" s="559"/>
      <c r="N44" s="48"/>
      <c r="O44" s="48"/>
    </row>
    <row r="45" spans="1:15" x14ac:dyDescent="0.25">
      <c r="A45" s="75" t="s">
        <v>249</v>
      </c>
      <c r="B45" s="141"/>
      <c r="C45" s="83" t="s">
        <v>235</v>
      </c>
      <c r="D45" s="152"/>
      <c r="E45" s="143"/>
      <c r="F45" s="96"/>
      <c r="G45" s="154"/>
      <c r="H45" s="148"/>
      <c r="I45" s="149"/>
      <c r="J45" s="100">
        <f t="shared" si="1"/>
        <v>0</v>
      </c>
      <c r="M45" s="559"/>
      <c r="N45" s="48"/>
      <c r="O45" s="48"/>
    </row>
    <row r="46" spans="1:15" x14ac:dyDescent="0.25">
      <c r="A46" s="75" t="s">
        <v>249</v>
      </c>
      <c r="B46" s="141"/>
      <c r="C46" s="83" t="s">
        <v>236</v>
      </c>
      <c r="D46" s="152"/>
      <c r="E46" s="143"/>
      <c r="F46" s="96"/>
      <c r="G46" s="154"/>
      <c r="H46" s="148"/>
      <c r="I46" s="149"/>
      <c r="J46" s="100">
        <f t="shared" si="1"/>
        <v>0</v>
      </c>
      <c r="M46" s="559"/>
      <c r="N46" s="48"/>
      <c r="O46" s="48"/>
    </row>
    <row r="47" spans="1:15" x14ac:dyDescent="0.25">
      <c r="A47" s="75" t="s">
        <v>249</v>
      </c>
      <c r="B47" s="141"/>
      <c r="C47" s="83" t="s">
        <v>237</v>
      </c>
      <c r="D47" s="152"/>
      <c r="E47" s="143"/>
      <c r="F47" s="96"/>
      <c r="G47" s="154"/>
      <c r="H47" s="148"/>
      <c r="I47" s="149"/>
      <c r="J47" s="100">
        <f t="shared" si="1"/>
        <v>0</v>
      </c>
      <c r="M47" s="559"/>
      <c r="N47" s="48"/>
      <c r="O47" s="48"/>
    </row>
    <row r="48" spans="1:15" x14ac:dyDescent="0.25">
      <c r="A48" s="75" t="s">
        <v>249</v>
      </c>
      <c r="B48" s="141"/>
      <c r="C48" s="83" t="s">
        <v>238</v>
      </c>
      <c r="D48" s="152"/>
      <c r="E48" s="143"/>
      <c r="F48" s="96"/>
      <c r="G48" s="148"/>
      <c r="H48" s="148"/>
      <c r="I48" s="149"/>
      <c r="J48" s="100">
        <f t="shared" si="1"/>
        <v>0</v>
      </c>
      <c r="M48" s="559"/>
      <c r="N48" s="203"/>
      <c r="O48" s="203"/>
    </row>
    <row r="49" spans="1:15" x14ac:dyDescent="0.25">
      <c r="A49" s="75" t="s">
        <v>249</v>
      </c>
      <c r="B49" s="141"/>
      <c r="C49" s="83" t="s">
        <v>239</v>
      </c>
      <c r="D49" s="152"/>
      <c r="E49" s="143"/>
      <c r="F49" s="96"/>
      <c r="G49" s="148"/>
      <c r="H49" s="148"/>
      <c r="I49" s="149"/>
      <c r="J49" s="100">
        <f t="shared" si="1"/>
        <v>0</v>
      </c>
      <c r="M49" s="559"/>
      <c r="N49" s="203"/>
      <c r="O49" s="203"/>
    </row>
    <row r="50" spans="1:15" x14ac:dyDescent="0.25">
      <c r="A50" s="75" t="s">
        <v>249</v>
      </c>
      <c r="B50" s="141"/>
      <c r="C50" s="83" t="s">
        <v>240</v>
      </c>
      <c r="D50" s="152"/>
      <c r="E50" s="143"/>
      <c r="F50" s="96"/>
      <c r="G50" s="148"/>
      <c r="H50" s="148"/>
      <c r="I50" s="149"/>
      <c r="J50" s="100">
        <f t="shared" si="1"/>
        <v>0</v>
      </c>
      <c r="M50" s="559"/>
      <c r="N50" s="203"/>
      <c r="O50" s="203"/>
    </row>
    <row r="51" spans="1:15" x14ac:dyDescent="0.25">
      <c r="A51" s="75" t="s">
        <v>249</v>
      </c>
      <c r="B51" s="141"/>
      <c r="C51" s="83" t="s">
        <v>241</v>
      </c>
      <c r="D51" s="152"/>
      <c r="E51" s="143"/>
      <c r="F51" s="96"/>
      <c r="G51" s="148"/>
      <c r="H51" s="148"/>
      <c r="I51" s="149"/>
      <c r="J51" s="100">
        <f t="shared" si="1"/>
        <v>0</v>
      </c>
      <c r="M51" s="559"/>
      <c r="N51" s="203"/>
      <c r="O51" s="203"/>
    </row>
    <row r="52" spans="1:15" x14ac:dyDescent="0.25">
      <c r="A52" s="75" t="s">
        <v>249</v>
      </c>
      <c r="B52" s="141"/>
      <c r="C52" s="83" t="s">
        <v>242</v>
      </c>
      <c r="D52" s="152"/>
      <c r="E52" s="143"/>
      <c r="F52" s="96"/>
      <c r="G52" s="148"/>
      <c r="H52" s="148"/>
      <c r="I52" s="149"/>
      <c r="J52" s="100">
        <f t="shared" si="1"/>
        <v>0</v>
      </c>
      <c r="M52" s="559"/>
      <c r="N52" s="203"/>
      <c r="O52" s="203"/>
    </row>
    <row r="53" spans="1:15" ht="17.25" customHeight="1" thickBot="1" x14ac:dyDescent="0.3">
      <c r="D53" s="397"/>
      <c r="E53" s="78"/>
      <c r="F53" s="26"/>
      <c r="J53" s="101">
        <f>SUM(J33:J52)</f>
        <v>56700</v>
      </c>
      <c r="M53" s="559"/>
      <c r="N53" s="203"/>
      <c r="O53" s="203"/>
    </row>
    <row r="54" spans="1:15" ht="17.25" thickTop="1" x14ac:dyDescent="0.25">
      <c r="C54" s="25"/>
      <c r="D54"/>
      <c r="E54" s="31"/>
      <c r="F54" s="397"/>
      <c r="G54" s="78"/>
      <c r="H54" s="78"/>
      <c r="I54" s="26"/>
      <c r="M54" s="559"/>
      <c r="N54" s="203"/>
      <c r="O54" s="203"/>
    </row>
    <row r="55" spans="1:15" s="82" customFormat="1" ht="15.75" x14ac:dyDescent="0.25">
      <c r="A55" s="547" t="s">
        <v>252</v>
      </c>
      <c r="B55" s="547"/>
      <c r="C55" s="547"/>
      <c r="D55" s="547"/>
      <c r="E55" s="547"/>
      <c r="F55" s="547"/>
      <c r="G55" s="547"/>
      <c r="H55" s="547"/>
      <c r="I55" s="547"/>
      <c r="J55" s="390"/>
      <c r="K55" s="233"/>
      <c r="L55" s="273"/>
      <c r="M55" s="233"/>
      <c r="N55" s="233"/>
      <c r="O55" s="233"/>
    </row>
    <row r="56" spans="1:15" s="81" customFormat="1" ht="47.25" x14ac:dyDescent="0.25">
      <c r="A56" s="85" t="s">
        <v>209</v>
      </c>
      <c r="B56" s="85" t="s">
        <v>152</v>
      </c>
      <c r="C56" s="85" t="s">
        <v>153</v>
      </c>
      <c r="D56" s="85" t="s">
        <v>253</v>
      </c>
      <c r="E56" s="85" t="s">
        <v>154</v>
      </c>
      <c r="F56" s="85" t="s">
        <v>65</v>
      </c>
      <c r="G56" s="85" t="s">
        <v>160</v>
      </c>
      <c r="H56" s="85" t="s">
        <v>245</v>
      </c>
      <c r="I56" s="85" t="s">
        <v>254</v>
      </c>
      <c r="J56" s="86" t="s">
        <v>211</v>
      </c>
      <c r="K56" s="87" t="s">
        <v>190</v>
      </c>
      <c r="L56" s="87" t="s">
        <v>255</v>
      </c>
      <c r="M56" s="559" t="s">
        <v>256</v>
      </c>
      <c r="N56" s="203"/>
      <c r="O56" s="203"/>
    </row>
    <row r="57" spans="1:15" ht="15" customHeight="1" x14ac:dyDescent="0.25">
      <c r="A57" s="75" t="s">
        <v>257</v>
      </c>
      <c r="B57" s="140"/>
      <c r="C57" s="83" t="s">
        <v>216</v>
      </c>
      <c r="D57" s="152"/>
      <c r="E57" s="142" t="s">
        <v>217</v>
      </c>
      <c r="F57" s="48" t="s">
        <v>194</v>
      </c>
      <c r="G57" s="145">
        <v>1</v>
      </c>
      <c r="H57" s="145"/>
      <c r="I57" s="145"/>
      <c r="J57" s="100">
        <f>H57*I57</f>
        <v>0</v>
      </c>
      <c r="K57" s="2" t="str">
        <f>'Consolidated SW Program Plan'!B5</f>
        <v>[Enter Strategy #1]</v>
      </c>
      <c r="L57" s="106">
        <f ca="1">SUMIF(F57:J76,K57,J57:J76)</f>
        <v>0</v>
      </c>
      <c r="M57" s="559"/>
      <c r="N57" s="203"/>
      <c r="O57" s="203"/>
    </row>
    <row r="58" spans="1:15" ht="15" customHeight="1" x14ac:dyDescent="0.25">
      <c r="A58" s="75" t="s">
        <v>257</v>
      </c>
      <c r="B58" s="141"/>
      <c r="C58" s="83" t="s">
        <v>220</v>
      </c>
      <c r="D58" s="152"/>
      <c r="E58" s="143" t="s">
        <v>217</v>
      </c>
      <c r="F58" s="84" t="s">
        <v>221</v>
      </c>
      <c r="G58" s="148">
        <v>1</v>
      </c>
      <c r="H58" s="148"/>
      <c r="I58" s="148"/>
      <c r="J58" s="100">
        <f t="shared" ref="J58:J76" si="3">H58*I58</f>
        <v>0</v>
      </c>
      <c r="K58" s="2" t="str">
        <f>'Consolidated SW Program Plan'!B6</f>
        <v>[Enter Strategy #2</v>
      </c>
      <c r="L58" s="106">
        <f ca="1">SUMIF(F58:J76,K58,J58:J77)</f>
        <v>0</v>
      </c>
      <c r="M58" s="559"/>
      <c r="N58" s="203"/>
      <c r="O58" s="203"/>
    </row>
    <row r="59" spans="1:15" ht="15" customHeight="1" x14ac:dyDescent="0.25">
      <c r="A59" s="75" t="s">
        <v>257</v>
      </c>
      <c r="B59" s="141"/>
      <c r="C59" s="83" t="s">
        <v>223</v>
      </c>
      <c r="D59" s="152"/>
      <c r="E59" s="143" t="s">
        <v>217</v>
      </c>
      <c r="F59" s="84" t="s">
        <v>197</v>
      </c>
      <c r="G59" s="148">
        <v>1</v>
      </c>
      <c r="H59" s="148"/>
      <c r="I59" s="148"/>
      <c r="J59" s="100">
        <f t="shared" si="3"/>
        <v>0</v>
      </c>
      <c r="K59" s="2" t="str">
        <f>'Consolidated SW Program Plan'!B7</f>
        <v>[Enter Strategy #3]</v>
      </c>
      <c r="L59" s="106">
        <f ca="1">SUMIF(E59:J77,K59,J59:J77)</f>
        <v>0</v>
      </c>
      <c r="M59" s="559"/>
      <c r="N59" s="203"/>
      <c r="O59" s="203"/>
    </row>
    <row r="60" spans="1:15" ht="15" customHeight="1" x14ac:dyDescent="0.25">
      <c r="A60" s="75" t="s">
        <v>257</v>
      </c>
      <c r="B60" s="141"/>
      <c r="C60" s="83" t="s">
        <v>225</v>
      </c>
      <c r="D60" s="152"/>
      <c r="E60" s="143" t="s">
        <v>226</v>
      </c>
      <c r="F60" s="84" t="s">
        <v>198</v>
      </c>
      <c r="G60" s="148"/>
      <c r="H60" s="148"/>
      <c r="I60" s="148"/>
      <c r="J60" s="100">
        <f t="shared" si="3"/>
        <v>0</v>
      </c>
      <c r="K60" s="2" t="str">
        <f>'Consolidated SW Program Plan'!B8</f>
        <v>[Enter Strategy #4]</v>
      </c>
      <c r="L60" s="106">
        <f ca="1">SUMIF(E60:J77,K60,J60:J77)</f>
        <v>0</v>
      </c>
      <c r="M60" s="559"/>
      <c r="N60" s="203"/>
      <c r="O60" s="203"/>
    </row>
    <row r="61" spans="1:15" ht="15" customHeight="1" x14ac:dyDescent="0.25">
      <c r="A61" s="75" t="s">
        <v>257</v>
      </c>
      <c r="B61" s="141"/>
      <c r="C61" s="83" t="s">
        <v>227</v>
      </c>
      <c r="D61" s="152"/>
      <c r="E61" s="143"/>
      <c r="F61" s="84"/>
      <c r="G61" s="148"/>
      <c r="H61" s="148"/>
      <c r="I61" s="148"/>
      <c r="J61" s="100">
        <f t="shared" si="3"/>
        <v>0</v>
      </c>
      <c r="K61" s="2" t="str">
        <f>'Consolidated SW Program Plan'!B9</f>
        <v>[Enter Strategy #5]</v>
      </c>
      <c r="L61" s="106">
        <f t="shared" ref="L61:L66" ca="1" si="4">SUMIF(E61:I78,K61,I61:I78)</f>
        <v>0</v>
      </c>
      <c r="M61" s="559"/>
      <c r="N61" s="203"/>
      <c r="O61" s="203"/>
    </row>
    <row r="62" spans="1:15" ht="15" customHeight="1" x14ac:dyDescent="0.25">
      <c r="A62" s="75" t="s">
        <v>257</v>
      </c>
      <c r="B62" s="141"/>
      <c r="C62" s="83" t="s">
        <v>228</v>
      </c>
      <c r="D62" s="152"/>
      <c r="E62" s="143"/>
      <c r="F62" s="84"/>
      <c r="G62" s="148"/>
      <c r="H62" s="148"/>
      <c r="I62" s="148"/>
      <c r="J62" s="100">
        <f t="shared" si="3"/>
        <v>0</v>
      </c>
      <c r="K62" s="2" t="str">
        <f>'Consolidated SW Program Plan'!B10</f>
        <v>[Enter Strategy #6]</v>
      </c>
      <c r="L62" s="106">
        <f t="shared" ca="1" si="4"/>
        <v>0</v>
      </c>
      <c r="M62" s="559"/>
      <c r="N62" s="203"/>
      <c r="O62" s="203"/>
    </row>
    <row r="63" spans="1:15" ht="15" customHeight="1" x14ac:dyDescent="0.25">
      <c r="A63" s="75" t="s">
        <v>257</v>
      </c>
      <c r="B63" s="141"/>
      <c r="C63" s="83" t="s">
        <v>229</v>
      </c>
      <c r="D63" s="152"/>
      <c r="E63" s="143"/>
      <c r="F63" s="84"/>
      <c r="G63" s="148"/>
      <c r="H63" s="148"/>
      <c r="I63" s="148"/>
      <c r="J63" s="100">
        <f t="shared" si="3"/>
        <v>0</v>
      </c>
      <c r="K63" s="2" t="str">
        <f>'Consolidated SW Program Plan'!B11</f>
        <v>[Enter Strategy #7]</v>
      </c>
      <c r="L63" s="106">
        <f t="shared" ca="1" si="4"/>
        <v>0</v>
      </c>
      <c r="M63" s="559"/>
      <c r="N63" s="203"/>
      <c r="O63" s="203"/>
    </row>
    <row r="64" spans="1:15" ht="15" customHeight="1" x14ac:dyDescent="0.25">
      <c r="A64" s="75" t="s">
        <v>257</v>
      </c>
      <c r="B64" s="141"/>
      <c r="C64" s="83" t="s">
        <v>230</v>
      </c>
      <c r="D64" s="152"/>
      <c r="E64" s="143"/>
      <c r="F64" s="84"/>
      <c r="G64" s="148"/>
      <c r="H64" s="148"/>
      <c r="I64" s="148"/>
      <c r="J64" s="100">
        <f t="shared" si="3"/>
        <v>0</v>
      </c>
      <c r="K64" s="2" t="str">
        <f>'Consolidated SW Program Plan'!B12</f>
        <v>[Enter Strategy #8]</v>
      </c>
      <c r="L64" s="106">
        <f t="shared" ca="1" si="4"/>
        <v>0</v>
      </c>
      <c r="M64" s="559"/>
      <c r="N64" s="203"/>
      <c r="O64" s="203"/>
    </row>
    <row r="65" spans="1:15" ht="15" customHeight="1" x14ac:dyDescent="0.25">
      <c r="A65" s="75" t="s">
        <v>257</v>
      </c>
      <c r="B65" s="141"/>
      <c r="C65" s="83" t="s">
        <v>231</v>
      </c>
      <c r="D65" s="152"/>
      <c r="E65" s="143"/>
      <c r="F65" s="84"/>
      <c r="G65" s="148"/>
      <c r="H65" s="148"/>
      <c r="I65" s="148"/>
      <c r="J65" s="100">
        <f t="shared" si="3"/>
        <v>0</v>
      </c>
      <c r="K65" s="2" t="str">
        <f>'Consolidated SW Program Plan'!B13</f>
        <v>[Enter Strategy #9]</v>
      </c>
      <c r="L65" s="106">
        <f t="shared" ca="1" si="4"/>
        <v>0</v>
      </c>
      <c r="M65" s="559"/>
      <c r="N65" s="203"/>
      <c r="O65" s="203"/>
    </row>
    <row r="66" spans="1:15" x14ac:dyDescent="0.25">
      <c r="A66" s="75" t="s">
        <v>257</v>
      </c>
      <c r="B66" s="141"/>
      <c r="C66" s="83" t="s">
        <v>232</v>
      </c>
      <c r="D66" s="152"/>
      <c r="E66" s="143"/>
      <c r="F66" s="84"/>
      <c r="G66" s="148"/>
      <c r="H66" s="148"/>
      <c r="I66" s="148"/>
      <c r="J66" s="100">
        <f t="shared" si="3"/>
        <v>0</v>
      </c>
      <c r="K66" s="2" t="str">
        <f>'Consolidated SW Program Plan'!B14</f>
        <v>[Enter Strategy #10]</v>
      </c>
      <c r="L66" s="106">
        <f t="shared" ca="1" si="4"/>
        <v>0</v>
      </c>
      <c r="M66" s="559"/>
      <c r="N66" s="203"/>
      <c r="O66" s="203"/>
    </row>
    <row r="67" spans="1:15" x14ac:dyDescent="0.25">
      <c r="A67" s="75" t="s">
        <v>257</v>
      </c>
      <c r="B67" s="141"/>
      <c r="C67" s="83" t="s">
        <v>233</v>
      </c>
      <c r="D67" s="152"/>
      <c r="E67" s="143"/>
      <c r="F67" s="84"/>
      <c r="G67" s="148"/>
      <c r="H67" s="148"/>
      <c r="I67" s="148"/>
      <c r="J67" s="100">
        <f t="shared" si="3"/>
        <v>0</v>
      </c>
      <c r="M67" s="559"/>
      <c r="N67" s="203"/>
      <c r="O67" s="203"/>
    </row>
    <row r="68" spans="1:15" x14ac:dyDescent="0.25">
      <c r="A68" s="75" t="s">
        <v>257</v>
      </c>
      <c r="B68" s="141"/>
      <c r="C68" s="83" t="s">
        <v>234</v>
      </c>
      <c r="D68" s="152"/>
      <c r="E68" s="143"/>
      <c r="F68" s="84"/>
      <c r="G68" s="148"/>
      <c r="H68" s="148"/>
      <c r="I68" s="148"/>
      <c r="J68" s="100">
        <f t="shared" si="3"/>
        <v>0</v>
      </c>
      <c r="M68" s="559"/>
      <c r="N68" s="203"/>
      <c r="O68" s="203"/>
    </row>
    <row r="69" spans="1:15" x14ac:dyDescent="0.25">
      <c r="A69" s="75" t="s">
        <v>257</v>
      </c>
      <c r="B69" s="141"/>
      <c r="C69" s="83" t="s">
        <v>235</v>
      </c>
      <c r="D69" s="152"/>
      <c r="E69" s="143"/>
      <c r="F69" s="84"/>
      <c r="G69" s="148"/>
      <c r="H69" s="148"/>
      <c r="I69" s="148"/>
      <c r="J69" s="100">
        <f t="shared" si="3"/>
        <v>0</v>
      </c>
      <c r="M69" s="559"/>
      <c r="N69" s="203"/>
      <c r="O69" s="203"/>
    </row>
    <row r="70" spans="1:15" x14ac:dyDescent="0.25">
      <c r="A70" s="75" t="s">
        <v>257</v>
      </c>
      <c r="B70" s="141"/>
      <c r="C70" s="83" t="s">
        <v>236</v>
      </c>
      <c r="D70" s="152"/>
      <c r="E70" s="143"/>
      <c r="F70" s="84"/>
      <c r="G70" s="148"/>
      <c r="H70" s="148"/>
      <c r="I70" s="148"/>
      <c r="J70" s="100">
        <f t="shared" si="3"/>
        <v>0</v>
      </c>
      <c r="M70" s="559"/>
      <c r="N70" s="203"/>
      <c r="O70" s="203"/>
    </row>
    <row r="71" spans="1:15" x14ac:dyDescent="0.25">
      <c r="A71" s="75" t="s">
        <v>257</v>
      </c>
      <c r="B71" s="141"/>
      <c r="C71" s="83" t="s">
        <v>237</v>
      </c>
      <c r="D71" s="152"/>
      <c r="E71" s="143"/>
      <c r="F71" s="84"/>
      <c r="G71" s="148"/>
      <c r="H71" s="148"/>
      <c r="I71" s="148"/>
      <c r="J71" s="100">
        <f t="shared" si="3"/>
        <v>0</v>
      </c>
      <c r="M71" s="559"/>
      <c r="N71" s="203"/>
      <c r="O71" s="203"/>
    </row>
    <row r="72" spans="1:15" x14ac:dyDescent="0.25">
      <c r="A72" s="75" t="s">
        <v>257</v>
      </c>
      <c r="B72" s="141"/>
      <c r="C72" s="83" t="s">
        <v>238</v>
      </c>
      <c r="D72" s="152"/>
      <c r="E72" s="143"/>
      <c r="F72" s="84"/>
      <c r="G72" s="148"/>
      <c r="H72" s="148"/>
      <c r="I72" s="148"/>
      <c r="J72" s="100">
        <f t="shared" si="3"/>
        <v>0</v>
      </c>
      <c r="M72" s="559"/>
      <c r="N72" s="203"/>
      <c r="O72" s="203"/>
    </row>
    <row r="73" spans="1:15" x14ac:dyDescent="0.25">
      <c r="A73" s="75" t="s">
        <v>257</v>
      </c>
      <c r="B73" s="141"/>
      <c r="C73" s="83" t="s">
        <v>239</v>
      </c>
      <c r="D73" s="152"/>
      <c r="E73" s="143"/>
      <c r="F73" s="84"/>
      <c r="G73" s="148"/>
      <c r="H73" s="148"/>
      <c r="I73" s="148"/>
      <c r="J73" s="100">
        <f t="shared" si="3"/>
        <v>0</v>
      </c>
      <c r="M73" s="559"/>
      <c r="N73" s="203"/>
      <c r="O73" s="203"/>
    </row>
    <row r="74" spans="1:15" x14ac:dyDescent="0.25">
      <c r="A74" s="75" t="s">
        <v>257</v>
      </c>
      <c r="B74" s="141"/>
      <c r="C74" s="83" t="s">
        <v>240</v>
      </c>
      <c r="D74" s="152"/>
      <c r="E74" s="143"/>
      <c r="F74" s="84"/>
      <c r="G74" s="148"/>
      <c r="H74" s="148"/>
      <c r="I74" s="148"/>
      <c r="J74" s="100">
        <f t="shared" si="3"/>
        <v>0</v>
      </c>
      <c r="M74" s="559"/>
      <c r="N74" s="203"/>
      <c r="O74" s="203"/>
    </row>
    <row r="75" spans="1:15" x14ac:dyDescent="0.25">
      <c r="A75" s="75" t="s">
        <v>257</v>
      </c>
      <c r="B75" s="141"/>
      <c r="C75" s="83" t="s">
        <v>241</v>
      </c>
      <c r="D75" s="152"/>
      <c r="E75" s="143"/>
      <c r="F75" s="84"/>
      <c r="G75" s="148"/>
      <c r="H75" s="148"/>
      <c r="I75" s="148"/>
      <c r="J75" s="100">
        <f t="shared" si="3"/>
        <v>0</v>
      </c>
      <c r="M75" s="559"/>
      <c r="N75" s="203"/>
      <c r="O75" s="203"/>
    </row>
    <row r="76" spans="1:15" x14ac:dyDescent="0.25">
      <c r="A76" s="75" t="s">
        <v>257</v>
      </c>
      <c r="B76" s="141"/>
      <c r="C76" s="83" t="s">
        <v>242</v>
      </c>
      <c r="D76" s="152"/>
      <c r="E76" s="143"/>
      <c r="F76" s="84"/>
      <c r="G76" s="148"/>
      <c r="H76" s="148"/>
      <c r="I76" s="148"/>
      <c r="J76" s="100">
        <f t="shared" si="3"/>
        <v>0</v>
      </c>
      <c r="M76" s="559"/>
      <c r="N76" s="203"/>
      <c r="O76" s="203"/>
    </row>
    <row r="77" spans="1:15" ht="17.25" thickBot="1" x14ac:dyDescent="0.3">
      <c r="D77" s="397"/>
      <c r="E77" s="78"/>
      <c r="F77" s="26"/>
      <c r="I77" s="67"/>
      <c r="J77" s="101">
        <f>SUM(J57:J76)</f>
        <v>0</v>
      </c>
      <c r="M77" s="559"/>
      <c r="N77" s="203"/>
      <c r="O77" s="203"/>
    </row>
    <row r="78" spans="1:15" ht="15.75" thickTop="1" x14ac:dyDescent="0.25">
      <c r="M78" s="559"/>
      <c r="N78" s="203"/>
      <c r="O78" s="203"/>
    </row>
    <row r="79" spans="1:15" s="82" customFormat="1" ht="15.75" x14ac:dyDescent="0.25">
      <c r="A79" s="547" t="s">
        <v>258</v>
      </c>
      <c r="B79" s="547"/>
      <c r="C79" s="547"/>
      <c r="D79" s="547"/>
      <c r="E79" s="547"/>
      <c r="F79" s="547"/>
      <c r="G79" s="547"/>
      <c r="H79" s="547"/>
      <c r="I79" s="547"/>
      <c r="J79" s="548"/>
      <c r="K79" s="548"/>
      <c r="L79" s="273"/>
      <c r="M79" s="273"/>
      <c r="N79" s="273"/>
      <c r="O79" s="273"/>
    </row>
    <row r="80" spans="1:15" s="82" customFormat="1" ht="47.25" x14ac:dyDescent="0.25">
      <c r="A80" s="88" t="s">
        <v>209</v>
      </c>
      <c r="B80" s="85" t="s">
        <v>152</v>
      </c>
      <c r="C80" s="85" t="s">
        <v>153</v>
      </c>
      <c r="D80" s="85" t="s">
        <v>253</v>
      </c>
      <c r="E80" s="85" t="s">
        <v>154</v>
      </c>
      <c r="F80" s="85" t="s">
        <v>65</v>
      </c>
      <c r="G80" s="85" t="s">
        <v>160</v>
      </c>
      <c r="H80" s="85" t="s">
        <v>245</v>
      </c>
      <c r="I80" s="85" t="s">
        <v>254</v>
      </c>
      <c r="J80" s="86" t="s">
        <v>211</v>
      </c>
      <c r="K80" s="87" t="s">
        <v>190</v>
      </c>
      <c r="L80" s="87" t="s">
        <v>259</v>
      </c>
      <c r="M80" s="559" t="s">
        <v>260</v>
      </c>
      <c r="N80" s="203"/>
      <c r="O80" s="203"/>
    </row>
    <row r="81" spans="1:15" x14ac:dyDescent="0.25">
      <c r="A81" s="75" t="s">
        <v>261</v>
      </c>
      <c r="B81" s="140"/>
      <c r="C81" s="83" t="s">
        <v>216</v>
      </c>
      <c r="D81" s="152"/>
      <c r="E81" s="142" t="s">
        <v>217</v>
      </c>
      <c r="F81" s="48" t="s">
        <v>194</v>
      </c>
      <c r="G81" s="145">
        <v>1</v>
      </c>
      <c r="H81" s="145"/>
      <c r="I81" s="145"/>
      <c r="J81" s="103">
        <f>H81*I81</f>
        <v>0</v>
      </c>
      <c r="K81" s="2" t="str">
        <f>'Consolidated SW Program Plan'!B5</f>
        <v>[Enter Strategy #1]</v>
      </c>
      <c r="L81" s="106">
        <f ca="1">SUMIF(F81:J100,K81,J81:J100)</f>
        <v>0</v>
      </c>
      <c r="M81" s="559"/>
      <c r="N81" s="203"/>
      <c r="O81" s="203"/>
    </row>
    <row r="82" spans="1:15" x14ac:dyDescent="0.25">
      <c r="A82" s="75" t="s">
        <v>261</v>
      </c>
      <c r="B82" s="141"/>
      <c r="C82" s="83" t="s">
        <v>220</v>
      </c>
      <c r="D82" s="152"/>
      <c r="E82" s="143" t="s">
        <v>217</v>
      </c>
      <c r="F82" s="84" t="s">
        <v>221</v>
      </c>
      <c r="G82" s="148">
        <v>1</v>
      </c>
      <c r="H82" s="148"/>
      <c r="I82" s="148"/>
      <c r="J82" s="103">
        <f t="shared" ref="J82:J100" si="5">H82*I82</f>
        <v>0</v>
      </c>
      <c r="K82" s="2" t="str">
        <f>'Consolidated SW Program Plan'!B6</f>
        <v>[Enter Strategy #2</v>
      </c>
      <c r="L82" s="106">
        <f ca="1">SUMIF(F82:J100,K82,J82:J101)</f>
        <v>0</v>
      </c>
      <c r="M82" s="559"/>
      <c r="N82" s="203"/>
      <c r="O82" s="203"/>
    </row>
    <row r="83" spans="1:15" x14ac:dyDescent="0.25">
      <c r="A83" s="75" t="s">
        <v>261</v>
      </c>
      <c r="B83" s="141"/>
      <c r="C83" s="83" t="s">
        <v>223</v>
      </c>
      <c r="D83" s="152"/>
      <c r="E83" s="143" t="s">
        <v>217</v>
      </c>
      <c r="F83" s="84" t="s">
        <v>197</v>
      </c>
      <c r="G83" s="148">
        <v>1</v>
      </c>
      <c r="H83" s="148"/>
      <c r="I83" s="148"/>
      <c r="J83" s="103">
        <f t="shared" si="5"/>
        <v>0</v>
      </c>
      <c r="K83" s="2" t="str">
        <f>'Consolidated SW Program Plan'!B7</f>
        <v>[Enter Strategy #3]</v>
      </c>
      <c r="L83" s="106">
        <f ca="1">SUMIF(E83:I102,K83,I83:I102)</f>
        <v>0</v>
      </c>
      <c r="M83" s="559"/>
      <c r="N83" s="203"/>
      <c r="O83" s="203"/>
    </row>
    <row r="84" spans="1:15" x14ac:dyDescent="0.25">
      <c r="A84" s="75" t="s">
        <v>261</v>
      </c>
      <c r="B84" s="141"/>
      <c r="C84" s="83" t="s">
        <v>225</v>
      </c>
      <c r="D84" s="152"/>
      <c r="E84" s="143" t="s">
        <v>226</v>
      </c>
      <c r="F84" s="84" t="s">
        <v>198</v>
      </c>
      <c r="G84" s="148"/>
      <c r="H84" s="148"/>
      <c r="I84" s="148"/>
      <c r="J84" s="103">
        <f t="shared" si="5"/>
        <v>0</v>
      </c>
      <c r="K84" s="2" t="str">
        <f>'Consolidated SW Program Plan'!B8</f>
        <v>[Enter Strategy #4]</v>
      </c>
      <c r="L84" s="106">
        <f ca="1">SUMIF(E84:I103,K84,I84:I103)</f>
        <v>0</v>
      </c>
      <c r="M84" s="559"/>
      <c r="N84" s="203"/>
      <c r="O84" s="203"/>
    </row>
    <row r="85" spans="1:15" x14ac:dyDescent="0.25">
      <c r="A85" s="75" t="s">
        <v>261</v>
      </c>
      <c r="B85" s="141"/>
      <c r="C85" s="83" t="s">
        <v>227</v>
      </c>
      <c r="D85" s="152"/>
      <c r="E85" s="143"/>
      <c r="F85" s="84"/>
      <c r="G85" s="148"/>
      <c r="H85" s="148"/>
      <c r="I85" s="148"/>
      <c r="J85" s="103">
        <f t="shared" si="5"/>
        <v>0</v>
      </c>
      <c r="K85" s="2" t="str">
        <f>'Consolidated SW Program Plan'!B9</f>
        <v>[Enter Strategy #5]</v>
      </c>
      <c r="L85" s="106">
        <f t="shared" ref="L85:L90" ca="1" si="6">SUMIF(E85:I103,K85,I85:I103)</f>
        <v>0</v>
      </c>
      <c r="M85" s="559"/>
      <c r="N85" s="203"/>
      <c r="O85" s="203"/>
    </row>
    <row r="86" spans="1:15" x14ac:dyDescent="0.25">
      <c r="A86" s="75" t="s">
        <v>261</v>
      </c>
      <c r="B86" s="141"/>
      <c r="C86" s="83" t="s">
        <v>228</v>
      </c>
      <c r="D86" s="152"/>
      <c r="E86" s="143"/>
      <c r="F86" s="84"/>
      <c r="G86" s="148"/>
      <c r="H86" s="148"/>
      <c r="I86" s="148"/>
      <c r="J86" s="103">
        <f t="shared" si="5"/>
        <v>0</v>
      </c>
      <c r="K86" s="2" t="str">
        <f>'Consolidated SW Program Plan'!B10</f>
        <v>[Enter Strategy #6]</v>
      </c>
      <c r="L86" s="106">
        <f t="shared" ca="1" si="6"/>
        <v>0</v>
      </c>
      <c r="M86" s="559"/>
      <c r="N86" s="203"/>
      <c r="O86" s="203"/>
    </row>
    <row r="87" spans="1:15" x14ac:dyDescent="0.25">
      <c r="A87" s="75" t="s">
        <v>261</v>
      </c>
      <c r="B87" s="141"/>
      <c r="C87" s="83" t="s">
        <v>229</v>
      </c>
      <c r="D87" s="152"/>
      <c r="E87" s="143"/>
      <c r="F87" s="84"/>
      <c r="G87" s="148"/>
      <c r="H87" s="148"/>
      <c r="I87" s="148"/>
      <c r="J87" s="103">
        <f t="shared" si="5"/>
        <v>0</v>
      </c>
      <c r="K87" s="2" t="str">
        <f>'Consolidated SW Program Plan'!B11</f>
        <v>[Enter Strategy #7]</v>
      </c>
      <c r="L87" s="106">
        <f t="shared" ca="1" si="6"/>
        <v>0</v>
      </c>
      <c r="M87" s="559"/>
      <c r="N87" s="203"/>
      <c r="O87" s="203"/>
    </row>
    <row r="88" spans="1:15" x14ac:dyDescent="0.25">
      <c r="A88" s="75" t="s">
        <v>261</v>
      </c>
      <c r="B88" s="141"/>
      <c r="C88" s="83" t="s">
        <v>230</v>
      </c>
      <c r="D88" s="152"/>
      <c r="E88" s="143"/>
      <c r="F88" s="84"/>
      <c r="G88" s="148"/>
      <c r="H88" s="148"/>
      <c r="I88" s="148"/>
      <c r="J88" s="103">
        <f t="shared" si="5"/>
        <v>0</v>
      </c>
      <c r="K88" s="2" t="str">
        <f>'Consolidated SW Program Plan'!B12</f>
        <v>[Enter Strategy #8]</v>
      </c>
      <c r="L88" s="106">
        <f t="shared" ca="1" si="6"/>
        <v>0</v>
      </c>
      <c r="M88" s="559"/>
      <c r="N88" s="203"/>
      <c r="O88" s="203"/>
    </row>
    <row r="89" spans="1:15" x14ac:dyDescent="0.25">
      <c r="A89" s="75" t="s">
        <v>261</v>
      </c>
      <c r="B89" s="141"/>
      <c r="C89" s="83" t="s">
        <v>231</v>
      </c>
      <c r="D89" s="152"/>
      <c r="E89" s="143"/>
      <c r="F89" s="84"/>
      <c r="G89" s="148"/>
      <c r="H89" s="148"/>
      <c r="I89" s="148"/>
      <c r="J89" s="103">
        <f t="shared" si="5"/>
        <v>0</v>
      </c>
      <c r="K89" s="2" t="str">
        <f>'Consolidated SW Program Plan'!B13</f>
        <v>[Enter Strategy #9]</v>
      </c>
      <c r="L89" s="106">
        <f t="shared" ca="1" si="6"/>
        <v>0</v>
      </c>
      <c r="M89" s="559"/>
      <c r="N89" s="203"/>
      <c r="O89" s="203"/>
    </row>
    <row r="90" spans="1:15" x14ac:dyDescent="0.25">
      <c r="A90" s="75" t="s">
        <v>261</v>
      </c>
      <c r="B90" s="141"/>
      <c r="C90" s="83" t="s">
        <v>232</v>
      </c>
      <c r="D90" s="152"/>
      <c r="E90" s="143"/>
      <c r="F90" s="84"/>
      <c r="G90" s="148"/>
      <c r="H90" s="148"/>
      <c r="I90" s="148"/>
      <c r="J90" s="103">
        <f t="shared" si="5"/>
        <v>0</v>
      </c>
      <c r="K90" s="2" t="str">
        <f>'Consolidated SW Program Plan'!B14</f>
        <v>[Enter Strategy #10]</v>
      </c>
      <c r="L90" s="106">
        <f t="shared" ca="1" si="6"/>
        <v>0</v>
      </c>
      <c r="M90" s="559"/>
      <c r="N90" s="203"/>
      <c r="O90" s="203"/>
    </row>
    <row r="91" spans="1:15" x14ac:dyDescent="0.25">
      <c r="A91" s="75" t="s">
        <v>261</v>
      </c>
      <c r="B91" s="141"/>
      <c r="C91" s="83" t="s">
        <v>233</v>
      </c>
      <c r="D91" s="152"/>
      <c r="E91" s="143"/>
      <c r="F91" s="84"/>
      <c r="G91" s="148"/>
      <c r="H91" s="148"/>
      <c r="I91" s="148"/>
      <c r="J91" s="103">
        <f t="shared" si="5"/>
        <v>0</v>
      </c>
      <c r="M91" s="559"/>
      <c r="N91" s="203"/>
      <c r="O91" s="203"/>
    </row>
    <row r="92" spans="1:15" x14ac:dyDescent="0.25">
      <c r="A92" s="75" t="s">
        <v>261</v>
      </c>
      <c r="B92" s="141"/>
      <c r="C92" s="83" t="s">
        <v>234</v>
      </c>
      <c r="D92" s="152"/>
      <c r="E92" s="143"/>
      <c r="F92" s="84"/>
      <c r="G92" s="148"/>
      <c r="H92" s="148"/>
      <c r="I92" s="148"/>
      <c r="J92" s="103">
        <f t="shared" si="5"/>
        <v>0</v>
      </c>
      <c r="M92" s="559"/>
      <c r="N92" s="203"/>
      <c r="O92" s="203"/>
    </row>
    <row r="93" spans="1:15" x14ac:dyDescent="0.25">
      <c r="A93" s="75" t="s">
        <v>261</v>
      </c>
      <c r="B93" s="141"/>
      <c r="C93" s="83" t="s">
        <v>235</v>
      </c>
      <c r="D93" s="152"/>
      <c r="E93" s="143"/>
      <c r="F93" s="84"/>
      <c r="G93" s="148"/>
      <c r="H93" s="148"/>
      <c r="I93" s="148"/>
      <c r="J93" s="103">
        <f t="shared" si="5"/>
        <v>0</v>
      </c>
      <c r="M93" s="559"/>
      <c r="N93" s="203"/>
      <c r="O93" s="203"/>
    </row>
    <row r="94" spans="1:15" x14ac:dyDescent="0.25">
      <c r="A94" s="75" t="s">
        <v>261</v>
      </c>
      <c r="B94" s="141"/>
      <c r="C94" s="83" t="s">
        <v>236</v>
      </c>
      <c r="D94" s="152"/>
      <c r="E94" s="143"/>
      <c r="F94" s="84"/>
      <c r="G94" s="148"/>
      <c r="H94" s="148"/>
      <c r="I94" s="148"/>
      <c r="J94" s="103">
        <f t="shared" si="5"/>
        <v>0</v>
      </c>
      <c r="M94" s="559"/>
      <c r="N94" s="203"/>
      <c r="O94" s="203"/>
    </row>
    <row r="95" spans="1:15" x14ac:dyDescent="0.25">
      <c r="A95" s="75" t="s">
        <v>261</v>
      </c>
      <c r="B95" s="141"/>
      <c r="C95" s="83" t="s">
        <v>237</v>
      </c>
      <c r="D95" s="152"/>
      <c r="E95" s="143"/>
      <c r="F95" s="84"/>
      <c r="G95" s="148"/>
      <c r="H95" s="148"/>
      <c r="I95" s="148"/>
      <c r="J95" s="103">
        <f t="shared" si="5"/>
        <v>0</v>
      </c>
      <c r="M95" s="559"/>
      <c r="N95" s="203"/>
      <c r="O95" s="203"/>
    </row>
    <row r="96" spans="1:15" x14ac:dyDescent="0.25">
      <c r="A96" s="75" t="s">
        <v>261</v>
      </c>
      <c r="B96" s="141"/>
      <c r="C96" s="83" t="s">
        <v>238</v>
      </c>
      <c r="D96" s="152"/>
      <c r="E96" s="143"/>
      <c r="F96" s="84"/>
      <c r="G96" s="148"/>
      <c r="H96" s="148"/>
      <c r="I96" s="148"/>
      <c r="J96" s="103">
        <f t="shared" si="5"/>
        <v>0</v>
      </c>
      <c r="M96" s="559"/>
      <c r="N96" s="203"/>
      <c r="O96" s="203"/>
    </row>
    <row r="97" spans="1:15" x14ac:dyDescent="0.25">
      <c r="A97" s="75" t="s">
        <v>261</v>
      </c>
      <c r="B97" s="141"/>
      <c r="C97" s="83" t="s">
        <v>239</v>
      </c>
      <c r="D97" s="152"/>
      <c r="E97" s="143"/>
      <c r="F97" s="84"/>
      <c r="G97" s="148"/>
      <c r="H97" s="148"/>
      <c r="I97" s="148"/>
      <c r="J97" s="103">
        <f t="shared" si="5"/>
        <v>0</v>
      </c>
      <c r="M97" s="559"/>
      <c r="N97" s="203"/>
      <c r="O97" s="203"/>
    </row>
    <row r="98" spans="1:15" x14ac:dyDescent="0.25">
      <c r="A98" s="75" t="s">
        <v>261</v>
      </c>
      <c r="B98" s="141"/>
      <c r="C98" s="83" t="s">
        <v>240</v>
      </c>
      <c r="D98" s="152"/>
      <c r="E98" s="143"/>
      <c r="F98" s="84"/>
      <c r="G98" s="148"/>
      <c r="H98" s="148"/>
      <c r="I98" s="148"/>
      <c r="J98" s="103">
        <f t="shared" si="5"/>
        <v>0</v>
      </c>
      <c r="M98" s="559"/>
      <c r="N98" s="203"/>
      <c r="O98" s="203"/>
    </row>
    <row r="99" spans="1:15" x14ac:dyDescent="0.25">
      <c r="A99" s="75" t="s">
        <v>261</v>
      </c>
      <c r="B99" s="141"/>
      <c r="C99" s="83" t="s">
        <v>241</v>
      </c>
      <c r="D99" s="152"/>
      <c r="E99" s="143"/>
      <c r="F99" s="84"/>
      <c r="G99" s="148"/>
      <c r="H99" s="148"/>
      <c r="I99" s="148"/>
      <c r="J99" s="103">
        <f t="shared" si="5"/>
        <v>0</v>
      </c>
      <c r="M99" s="559"/>
      <c r="N99" s="203"/>
      <c r="O99" s="203"/>
    </row>
    <row r="100" spans="1:15" x14ac:dyDescent="0.25">
      <c r="A100" s="75" t="s">
        <v>261</v>
      </c>
      <c r="B100" s="141"/>
      <c r="C100" s="83" t="s">
        <v>242</v>
      </c>
      <c r="D100" s="152"/>
      <c r="E100" s="143"/>
      <c r="F100" s="84"/>
      <c r="G100" s="148"/>
      <c r="H100" s="148"/>
      <c r="I100" s="148"/>
      <c r="J100" s="103">
        <f t="shared" si="5"/>
        <v>0</v>
      </c>
      <c r="M100" s="559"/>
      <c r="N100" s="203"/>
      <c r="O100" s="203"/>
    </row>
    <row r="101" spans="1:15" ht="17.25" thickBot="1" x14ac:dyDescent="0.3">
      <c r="D101" s="397"/>
      <c r="E101" s="78"/>
      <c r="F101" s="26"/>
      <c r="I101" s="67"/>
      <c r="J101" s="101">
        <f>SUM(J81:J100)</f>
        <v>0</v>
      </c>
      <c r="M101" s="559"/>
      <c r="N101" s="203"/>
      <c r="O101" s="203"/>
    </row>
    <row r="102" spans="1:15" ht="15.75" thickTop="1" x14ac:dyDescent="0.25">
      <c r="M102" s="559"/>
      <c r="N102" s="203"/>
      <c r="O102" s="203"/>
    </row>
    <row r="103" spans="1:15" x14ac:dyDescent="0.25">
      <c r="N103" s="203"/>
      <c r="O103" s="203"/>
    </row>
    <row r="104" spans="1:15" s="82" customFormat="1" ht="15.75" x14ac:dyDescent="0.25">
      <c r="A104" s="547" t="s">
        <v>262</v>
      </c>
      <c r="B104" s="547"/>
      <c r="C104" s="547"/>
      <c r="D104" s="547"/>
      <c r="E104" s="547"/>
      <c r="F104" s="547"/>
      <c r="G104" s="547"/>
      <c r="H104" s="547"/>
      <c r="I104" s="547"/>
      <c r="J104" s="548"/>
      <c r="K104" s="548"/>
      <c r="L104" s="273"/>
      <c r="M104" s="273"/>
      <c r="N104" s="273"/>
    </row>
    <row r="105" spans="1:15" s="82" customFormat="1" ht="47.25" x14ac:dyDescent="0.25">
      <c r="A105" s="88" t="s">
        <v>209</v>
      </c>
      <c r="B105" s="85" t="s">
        <v>152</v>
      </c>
      <c r="C105" s="85" t="s">
        <v>153</v>
      </c>
      <c r="D105" s="85" t="s">
        <v>253</v>
      </c>
      <c r="E105" s="85" t="s">
        <v>154</v>
      </c>
      <c r="F105" s="85" t="s">
        <v>65</v>
      </c>
      <c r="G105" s="85" t="s">
        <v>160</v>
      </c>
      <c r="H105" s="85" t="s">
        <v>245</v>
      </c>
      <c r="I105" s="85" t="s">
        <v>254</v>
      </c>
      <c r="J105" s="86" t="s">
        <v>157</v>
      </c>
      <c r="K105" s="87" t="s">
        <v>190</v>
      </c>
      <c r="L105" s="87" t="s">
        <v>263</v>
      </c>
      <c r="M105" s="559" t="s">
        <v>264</v>
      </c>
      <c r="N105" s="203"/>
      <c r="O105" s="203"/>
    </row>
    <row r="106" spans="1:15" x14ac:dyDescent="0.25">
      <c r="A106" s="75" t="s">
        <v>265</v>
      </c>
      <c r="B106" s="140"/>
      <c r="C106" s="83" t="s">
        <v>216</v>
      </c>
      <c r="D106" s="152"/>
      <c r="E106" s="142" t="s">
        <v>217</v>
      </c>
      <c r="F106" s="48" t="s">
        <v>194</v>
      </c>
      <c r="G106" s="145">
        <v>1</v>
      </c>
      <c r="H106" s="145"/>
      <c r="I106" s="145"/>
      <c r="J106" s="103">
        <f>H106*I106</f>
        <v>0</v>
      </c>
      <c r="K106" s="2" t="str">
        <f>'Consolidated SW Program Plan'!B5</f>
        <v>[Enter Strategy #1]</v>
      </c>
      <c r="L106" s="106">
        <f ca="1">SUMIF(F106:J125,K106,J106:J125)</f>
        <v>0</v>
      </c>
      <c r="M106" s="559"/>
      <c r="N106" s="203"/>
      <c r="O106" s="203"/>
    </row>
    <row r="107" spans="1:15" x14ac:dyDescent="0.25">
      <c r="A107" s="75" t="s">
        <v>265</v>
      </c>
      <c r="B107" s="141"/>
      <c r="C107" s="83" t="s">
        <v>220</v>
      </c>
      <c r="D107" s="152"/>
      <c r="E107" s="143" t="s">
        <v>217</v>
      </c>
      <c r="F107" s="84" t="s">
        <v>221</v>
      </c>
      <c r="G107" s="148">
        <v>1</v>
      </c>
      <c r="H107" s="148"/>
      <c r="I107" s="148"/>
      <c r="J107" s="103">
        <f t="shared" ref="J107:J125" si="7">H107*I107</f>
        <v>0</v>
      </c>
      <c r="K107" s="2" t="str">
        <f>'Consolidated SW Program Plan'!B6</f>
        <v>[Enter Strategy #2</v>
      </c>
      <c r="L107" s="106">
        <f ca="1">SUMIF(F107:J125,K107,J107:J126)</f>
        <v>0</v>
      </c>
      <c r="M107" s="559"/>
      <c r="N107" s="203"/>
      <c r="O107" s="203"/>
    </row>
    <row r="108" spans="1:15" x14ac:dyDescent="0.25">
      <c r="A108" s="75" t="s">
        <v>265</v>
      </c>
      <c r="B108" s="141"/>
      <c r="C108" s="83" t="s">
        <v>223</v>
      </c>
      <c r="D108" s="152"/>
      <c r="E108" s="143" t="s">
        <v>217</v>
      </c>
      <c r="F108" s="84" t="s">
        <v>197</v>
      </c>
      <c r="G108" s="148">
        <v>1</v>
      </c>
      <c r="H108" s="148"/>
      <c r="I108" s="148"/>
      <c r="J108" s="103">
        <f t="shared" si="7"/>
        <v>0</v>
      </c>
      <c r="K108" s="2" t="str">
        <f>'Consolidated SW Program Plan'!B7</f>
        <v>[Enter Strategy #3]</v>
      </c>
      <c r="L108" s="106">
        <f t="shared" ref="L108:L115" ca="1" si="8">SUMIF(E108:I127,K108,I108:I127)</f>
        <v>0</v>
      </c>
      <c r="M108" s="559"/>
      <c r="N108" s="203"/>
      <c r="O108" s="203"/>
    </row>
    <row r="109" spans="1:15" x14ac:dyDescent="0.25">
      <c r="A109" s="75" t="s">
        <v>265</v>
      </c>
      <c r="B109" s="141"/>
      <c r="C109" s="83" t="s">
        <v>225</v>
      </c>
      <c r="D109" s="152"/>
      <c r="E109" s="143" t="s">
        <v>226</v>
      </c>
      <c r="F109" s="84" t="s">
        <v>198</v>
      </c>
      <c r="G109" s="148"/>
      <c r="H109" s="148"/>
      <c r="I109" s="148"/>
      <c r="J109" s="103">
        <f t="shared" si="7"/>
        <v>0</v>
      </c>
      <c r="K109" s="2" t="str">
        <f>'Consolidated SW Program Plan'!B8</f>
        <v>[Enter Strategy #4]</v>
      </c>
      <c r="L109" s="106">
        <f t="shared" ca="1" si="8"/>
        <v>0</v>
      </c>
      <c r="M109" s="559"/>
      <c r="N109" s="203"/>
      <c r="O109" s="203"/>
    </row>
    <row r="110" spans="1:15" x14ac:dyDescent="0.25">
      <c r="A110" s="75" t="s">
        <v>265</v>
      </c>
      <c r="B110" s="141"/>
      <c r="C110" s="83" t="s">
        <v>227</v>
      </c>
      <c r="D110" s="152"/>
      <c r="E110" s="143"/>
      <c r="F110" s="84"/>
      <c r="G110" s="148"/>
      <c r="H110" s="148"/>
      <c r="I110" s="148"/>
      <c r="J110" s="103">
        <f t="shared" si="7"/>
        <v>0</v>
      </c>
      <c r="K110" s="2" t="str">
        <f>'Consolidated SW Program Plan'!B9</f>
        <v>[Enter Strategy #5]</v>
      </c>
      <c r="L110" s="106">
        <f t="shared" ca="1" si="8"/>
        <v>0</v>
      </c>
      <c r="M110" s="559"/>
      <c r="N110" s="203"/>
      <c r="O110" s="203"/>
    </row>
    <row r="111" spans="1:15" x14ac:dyDescent="0.25">
      <c r="A111" s="75" t="s">
        <v>265</v>
      </c>
      <c r="B111" s="141"/>
      <c r="C111" s="83" t="s">
        <v>228</v>
      </c>
      <c r="D111" s="152"/>
      <c r="E111" s="143"/>
      <c r="F111" s="84"/>
      <c r="G111" s="148"/>
      <c r="H111" s="148"/>
      <c r="I111" s="148"/>
      <c r="J111" s="103">
        <f t="shared" si="7"/>
        <v>0</v>
      </c>
      <c r="K111" s="2" t="str">
        <f>'Consolidated SW Program Plan'!B10</f>
        <v>[Enter Strategy #6]</v>
      </c>
      <c r="L111" s="106">
        <f t="shared" ca="1" si="8"/>
        <v>0</v>
      </c>
      <c r="M111" s="559"/>
      <c r="N111" s="203"/>
      <c r="O111" s="203"/>
    </row>
    <row r="112" spans="1:15" x14ac:dyDescent="0.25">
      <c r="A112" s="75" t="s">
        <v>265</v>
      </c>
      <c r="B112" s="141"/>
      <c r="C112" s="83" t="s">
        <v>229</v>
      </c>
      <c r="D112" s="152"/>
      <c r="E112" s="143"/>
      <c r="F112" s="84"/>
      <c r="G112" s="148"/>
      <c r="H112" s="148"/>
      <c r="I112" s="148"/>
      <c r="J112" s="103">
        <f t="shared" si="7"/>
        <v>0</v>
      </c>
      <c r="K112" s="2" t="str">
        <f>'Consolidated SW Program Plan'!B11</f>
        <v>[Enter Strategy #7]</v>
      </c>
      <c r="L112" s="106">
        <f t="shared" ca="1" si="8"/>
        <v>0</v>
      </c>
      <c r="M112" s="559"/>
      <c r="N112" s="203"/>
      <c r="O112" s="203"/>
    </row>
    <row r="113" spans="1:15" x14ac:dyDescent="0.25">
      <c r="A113" s="75" t="s">
        <v>265</v>
      </c>
      <c r="B113" s="141"/>
      <c r="C113" s="83" t="s">
        <v>230</v>
      </c>
      <c r="D113" s="152"/>
      <c r="E113" s="143"/>
      <c r="F113" s="84"/>
      <c r="G113" s="148"/>
      <c r="H113" s="148"/>
      <c r="I113" s="148"/>
      <c r="J113" s="103">
        <f t="shared" si="7"/>
        <v>0</v>
      </c>
      <c r="K113" s="2" t="str">
        <f>'Consolidated SW Program Plan'!B12</f>
        <v>[Enter Strategy #8]</v>
      </c>
      <c r="L113" s="106">
        <f t="shared" ca="1" si="8"/>
        <v>0</v>
      </c>
      <c r="M113" s="559"/>
      <c r="N113" s="203"/>
      <c r="O113" s="203"/>
    </row>
    <row r="114" spans="1:15" x14ac:dyDescent="0.25">
      <c r="A114" s="75" t="s">
        <v>265</v>
      </c>
      <c r="B114" s="141"/>
      <c r="C114" s="83" t="s">
        <v>231</v>
      </c>
      <c r="D114" s="152"/>
      <c r="E114" s="143"/>
      <c r="F114" s="84"/>
      <c r="G114" s="148"/>
      <c r="H114" s="148"/>
      <c r="I114" s="148"/>
      <c r="J114" s="103">
        <f t="shared" si="7"/>
        <v>0</v>
      </c>
      <c r="K114" s="2" t="str">
        <f>'Consolidated SW Program Plan'!B13</f>
        <v>[Enter Strategy #9]</v>
      </c>
      <c r="L114" s="106">
        <f t="shared" ca="1" si="8"/>
        <v>0</v>
      </c>
      <c r="M114" s="559"/>
      <c r="N114" s="203"/>
      <c r="O114" s="203"/>
    </row>
    <row r="115" spans="1:15" x14ac:dyDescent="0.25">
      <c r="A115" s="75" t="s">
        <v>265</v>
      </c>
      <c r="B115" s="141"/>
      <c r="C115" s="83" t="s">
        <v>232</v>
      </c>
      <c r="D115" s="152"/>
      <c r="E115" s="143"/>
      <c r="F115" s="84"/>
      <c r="G115" s="148"/>
      <c r="H115" s="148"/>
      <c r="I115" s="148"/>
      <c r="J115" s="103">
        <f t="shared" si="7"/>
        <v>0</v>
      </c>
      <c r="K115" s="2" t="str">
        <f>'Consolidated SW Program Plan'!B14</f>
        <v>[Enter Strategy #10]</v>
      </c>
      <c r="L115" s="106">
        <f t="shared" ca="1" si="8"/>
        <v>0</v>
      </c>
      <c r="M115" s="559"/>
      <c r="N115" s="203"/>
      <c r="O115" s="203"/>
    </row>
    <row r="116" spans="1:15" x14ac:dyDescent="0.25">
      <c r="A116" s="75" t="s">
        <v>265</v>
      </c>
      <c r="B116" s="141"/>
      <c r="C116" s="83" t="s">
        <v>233</v>
      </c>
      <c r="D116" s="152"/>
      <c r="E116" s="143"/>
      <c r="F116" s="84"/>
      <c r="G116" s="148"/>
      <c r="H116" s="148"/>
      <c r="I116" s="148"/>
      <c r="J116" s="103">
        <f t="shared" si="7"/>
        <v>0</v>
      </c>
      <c r="M116" s="559"/>
      <c r="N116" s="203"/>
      <c r="O116" s="203"/>
    </row>
    <row r="117" spans="1:15" x14ac:dyDescent="0.25">
      <c r="A117" s="75" t="s">
        <v>265</v>
      </c>
      <c r="B117" s="141"/>
      <c r="C117" s="83" t="s">
        <v>234</v>
      </c>
      <c r="D117" s="152"/>
      <c r="E117" s="143"/>
      <c r="F117" s="84"/>
      <c r="G117" s="148"/>
      <c r="H117" s="148"/>
      <c r="I117" s="148"/>
      <c r="J117" s="103">
        <f t="shared" si="7"/>
        <v>0</v>
      </c>
      <c r="M117" s="559"/>
      <c r="N117" s="203"/>
      <c r="O117" s="203"/>
    </row>
    <row r="118" spans="1:15" x14ac:dyDescent="0.25">
      <c r="A118" s="75" t="s">
        <v>265</v>
      </c>
      <c r="B118" s="141"/>
      <c r="C118" s="83" t="s">
        <v>235</v>
      </c>
      <c r="D118" s="152"/>
      <c r="E118" s="143"/>
      <c r="F118" s="84"/>
      <c r="G118" s="148"/>
      <c r="H118" s="148"/>
      <c r="I118" s="148"/>
      <c r="J118" s="103">
        <f t="shared" si="7"/>
        <v>0</v>
      </c>
      <c r="M118" s="559"/>
      <c r="N118" s="203"/>
      <c r="O118" s="203"/>
    </row>
    <row r="119" spans="1:15" x14ac:dyDescent="0.25">
      <c r="A119" s="75" t="s">
        <v>265</v>
      </c>
      <c r="B119" s="141"/>
      <c r="C119" s="83" t="s">
        <v>236</v>
      </c>
      <c r="D119" s="152"/>
      <c r="E119" s="143"/>
      <c r="F119" s="84"/>
      <c r="G119" s="148"/>
      <c r="H119" s="148"/>
      <c r="I119" s="148"/>
      <c r="J119" s="103">
        <f t="shared" si="7"/>
        <v>0</v>
      </c>
      <c r="M119" s="559"/>
      <c r="N119" s="203"/>
      <c r="O119" s="203"/>
    </row>
    <row r="120" spans="1:15" x14ac:dyDescent="0.25">
      <c r="A120" s="75" t="s">
        <v>265</v>
      </c>
      <c r="B120" s="141"/>
      <c r="C120" s="83" t="s">
        <v>237</v>
      </c>
      <c r="D120" s="152"/>
      <c r="E120" s="143"/>
      <c r="F120" s="84"/>
      <c r="G120" s="148"/>
      <c r="H120" s="148"/>
      <c r="I120" s="148"/>
      <c r="J120" s="103">
        <f t="shared" si="7"/>
        <v>0</v>
      </c>
      <c r="M120" s="559"/>
      <c r="N120" s="203"/>
      <c r="O120" s="203"/>
    </row>
    <row r="121" spans="1:15" x14ac:dyDescent="0.25">
      <c r="A121" s="75" t="s">
        <v>265</v>
      </c>
      <c r="B121" s="141"/>
      <c r="C121" s="83" t="s">
        <v>238</v>
      </c>
      <c r="D121" s="152"/>
      <c r="E121" s="143"/>
      <c r="F121" s="84"/>
      <c r="G121" s="148"/>
      <c r="H121" s="148"/>
      <c r="I121" s="148"/>
      <c r="J121" s="103">
        <f t="shared" si="7"/>
        <v>0</v>
      </c>
      <c r="M121" s="559"/>
      <c r="N121" s="203"/>
      <c r="O121" s="203"/>
    </row>
    <row r="122" spans="1:15" x14ac:dyDescent="0.25">
      <c r="A122" s="75" t="s">
        <v>265</v>
      </c>
      <c r="B122" s="141"/>
      <c r="C122" s="83" t="s">
        <v>239</v>
      </c>
      <c r="D122" s="152"/>
      <c r="E122" s="143"/>
      <c r="F122" s="84"/>
      <c r="G122" s="148"/>
      <c r="H122" s="148"/>
      <c r="I122" s="148"/>
      <c r="J122" s="103">
        <f t="shared" si="7"/>
        <v>0</v>
      </c>
      <c r="M122" s="559"/>
      <c r="N122" s="203"/>
      <c r="O122" s="203"/>
    </row>
    <row r="123" spans="1:15" x14ac:dyDescent="0.25">
      <c r="A123" s="75" t="s">
        <v>265</v>
      </c>
      <c r="B123" s="141"/>
      <c r="C123" s="83" t="s">
        <v>240</v>
      </c>
      <c r="D123" s="152"/>
      <c r="E123" s="143"/>
      <c r="F123" s="84"/>
      <c r="G123" s="148"/>
      <c r="H123" s="148"/>
      <c r="I123" s="148"/>
      <c r="J123" s="103">
        <f t="shared" si="7"/>
        <v>0</v>
      </c>
      <c r="M123" s="559"/>
      <c r="N123" s="203"/>
      <c r="O123" s="203"/>
    </row>
    <row r="124" spans="1:15" x14ac:dyDescent="0.25">
      <c r="A124" s="75" t="s">
        <v>265</v>
      </c>
      <c r="B124" s="141"/>
      <c r="C124" s="83" t="s">
        <v>241</v>
      </c>
      <c r="D124" s="152"/>
      <c r="E124" s="143"/>
      <c r="F124" s="84"/>
      <c r="G124" s="148"/>
      <c r="H124" s="148"/>
      <c r="I124" s="148"/>
      <c r="J124" s="103">
        <f t="shared" si="7"/>
        <v>0</v>
      </c>
      <c r="M124" s="559"/>
    </row>
    <row r="125" spans="1:15" x14ac:dyDescent="0.25">
      <c r="A125" s="75" t="s">
        <v>265</v>
      </c>
      <c r="B125" s="141"/>
      <c r="C125" s="83" t="s">
        <v>242</v>
      </c>
      <c r="D125" s="152"/>
      <c r="E125" s="143"/>
      <c r="F125" s="84"/>
      <c r="G125" s="148"/>
      <c r="H125" s="148"/>
      <c r="I125" s="148"/>
      <c r="J125" s="103">
        <f t="shared" si="7"/>
        <v>0</v>
      </c>
      <c r="M125" s="559"/>
    </row>
    <row r="126" spans="1:15" ht="17.25" thickBot="1" x14ac:dyDescent="0.3">
      <c r="D126" s="397"/>
      <c r="E126" s="78"/>
      <c r="F126" s="26"/>
      <c r="I126" s="67"/>
      <c r="J126" s="101">
        <f>SUM(J106:J125)</f>
        <v>0</v>
      </c>
      <c r="M126" s="559"/>
    </row>
    <row r="127" spans="1:15" ht="15.75" thickTop="1" x14ac:dyDescent="0.25"/>
  </sheetData>
  <sheetProtection formatCells="0" formatColumns="0" formatRows="0"/>
  <dataConsolidate/>
  <mergeCells count="17">
    <mergeCell ref="M80:M102"/>
    <mergeCell ref="M105:M126"/>
    <mergeCell ref="M3:O3"/>
    <mergeCell ref="M6:M27"/>
    <mergeCell ref="M32:M54"/>
    <mergeCell ref="M56:M78"/>
    <mergeCell ref="A104:I104"/>
    <mergeCell ref="J104:K104"/>
    <mergeCell ref="A31:I31"/>
    <mergeCell ref="A55:I55"/>
    <mergeCell ref="A1:L1"/>
    <mergeCell ref="A29:L29"/>
    <mergeCell ref="A2:I2"/>
    <mergeCell ref="A5:I5"/>
    <mergeCell ref="A3:L4"/>
    <mergeCell ref="A79:I79"/>
    <mergeCell ref="J79:K79"/>
  </mergeCells>
  <phoneticPr fontId="35" type="noConversion"/>
  <hyperlinks>
    <hyperlink ref="A1" location="'Application Shortcuts'!A1" display="Application Section" xr:uid="{EE751FD1-100A-4579-8937-EE2E2E456FCE}"/>
  </hyperlinks>
  <pageMargins left="0.25" right="0.25" top="0.75" bottom="0.75" header="0.3" footer="0.3"/>
  <pageSetup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78F98527-3CA1-4281-978B-5A07164FC0E5}">
          <x14:formula1>
            <xm:f>Data!$A$8:$A$14</xm:f>
          </x14:formula1>
          <xm:sqref>D30 E33:E52 D53 D126 D7:D28 F54 E57:E76 D77 E81:E100 D101 E106:E125</xm:sqref>
        </x14:dataValidation>
        <x14:dataValidation type="list" allowBlank="1" showInputMessage="1" showErrorMessage="1" xr:uid="{FA6F1E5D-2601-446E-9962-E159A0AC3F88}">
          <x14:formula1>
            <xm:f>'Consolidated SW Program Plan'!$B$5:$B$14</xm:f>
          </x14:formula1>
          <xm:sqref>E30 E126 F106:F125 E101 F81:F100 E77 F57:F76 G54:H54 E7:E28 P29 E53 F33:F52</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5713B-7734-4AA4-AC11-0E619FBF8D0B}">
  <sheetPr>
    <tabColor rgb="FF002060"/>
    <pageSetUpPr fitToPage="1"/>
  </sheetPr>
  <dimension ref="A1:N16"/>
  <sheetViews>
    <sheetView topLeftCell="A4" zoomScale="90" zoomScaleNormal="90" workbookViewId="0">
      <selection activeCell="C4" sqref="C4"/>
    </sheetView>
  </sheetViews>
  <sheetFormatPr defaultRowHeight="15" x14ac:dyDescent="0.25"/>
  <cols>
    <col min="1" max="1" width="0.7109375" customWidth="1"/>
    <col min="2" max="2" width="3.5703125" bestFit="1" customWidth="1"/>
    <col min="3" max="3" width="107.5703125" style="38" customWidth="1"/>
    <col min="4" max="4" width="78.42578125" style="38" customWidth="1"/>
    <col min="5" max="5" width="24.85546875" customWidth="1"/>
    <col min="6" max="6" width="26.5703125" customWidth="1"/>
  </cols>
  <sheetData>
    <row r="1" spans="1:14" ht="15.75" x14ac:dyDescent="0.25">
      <c r="B1" s="122"/>
      <c r="C1" s="393" t="s">
        <v>22</v>
      </c>
      <c r="D1" s="291"/>
      <c r="E1" s="122"/>
      <c r="F1" s="122"/>
      <c r="G1" s="121"/>
      <c r="H1" s="121"/>
      <c r="I1" s="121"/>
      <c r="J1" s="121"/>
      <c r="K1" s="121"/>
      <c r="L1" s="121"/>
      <c r="M1" s="121"/>
      <c r="N1" s="121"/>
    </row>
    <row r="2" spans="1:14" s="236" customFormat="1" ht="15.75" x14ac:dyDescent="0.25">
      <c r="A2" s="235"/>
      <c r="B2" s="561" t="s">
        <v>266</v>
      </c>
      <c r="C2" s="561"/>
      <c r="D2" s="387" t="s">
        <v>161</v>
      </c>
      <c r="E2" s="392" t="s">
        <v>162</v>
      </c>
      <c r="F2" s="392" t="s">
        <v>163</v>
      </c>
    </row>
    <row r="3" spans="1:14" ht="44.45" customHeight="1" x14ac:dyDescent="0.25">
      <c r="A3" s="27"/>
      <c r="B3" s="562" t="s">
        <v>267</v>
      </c>
      <c r="C3" s="562"/>
      <c r="D3" s="562"/>
      <c r="E3" s="562"/>
      <c r="F3" s="563"/>
    </row>
    <row r="4" spans="1:14" ht="165" x14ac:dyDescent="0.25">
      <c r="A4" s="27"/>
      <c r="B4" s="293">
        <v>1</v>
      </c>
      <c r="C4" s="405" t="s">
        <v>268</v>
      </c>
      <c r="D4" s="362" t="s">
        <v>269</v>
      </c>
      <c r="E4" s="203"/>
      <c r="F4" s="203"/>
    </row>
    <row r="5" spans="1:14" ht="93" customHeight="1" x14ac:dyDescent="0.25">
      <c r="A5" s="27"/>
      <c r="B5" s="293">
        <v>2</v>
      </c>
      <c r="C5" s="388" t="s">
        <v>270</v>
      </c>
      <c r="D5" s="362" t="s">
        <v>271</v>
      </c>
      <c r="E5" s="203"/>
      <c r="F5" s="203"/>
    </row>
    <row r="6" spans="1:14" s="2" customFormat="1" ht="99.6" customHeight="1" x14ac:dyDescent="0.25">
      <c r="A6" s="27"/>
      <c r="B6" s="293">
        <v>3</v>
      </c>
      <c r="C6" s="407" t="s">
        <v>272</v>
      </c>
      <c r="D6" s="362" t="s">
        <v>273</v>
      </c>
      <c r="E6" s="400"/>
      <c r="F6" s="400"/>
    </row>
    <row r="7" spans="1:14" ht="129.94999999999999" customHeight="1" x14ac:dyDescent="0.25">
      <c r="A7" s="27"/>
      <c r="B7" s="293">
        <v>4</v>
      </c>
      <c r="C7" s="407" t="s">
        <v>274</v>
      </c>
      <c r="D7" s="362" t="s">
        <v>275</v>
      </c>
      <c r="E7" s="203"/>
      <c r="F7" s="203"/>
    </row>
    <row r="8" spans="1:14" ht="81.95" customHeight="1" x14ac:dyDescent="0.25">
      <c r="A8" s="27"/>
      <c r="B8" s="293">
        <v>5</v>
      </c>
      <c r="C8" s="407" t="s">
        <v>276</v>
      </c>
      <c r="D8" s="362" t="s">
        <v>277</v>
      </c>
      <c r="E8" s="203"/>
      <c r="F8" s="203"/>
    </row>
    <row r="9" spans="1:14" ht="94.5" customHeight="1" x14ac:dyDescent="0.25">
      <c r="A9" s="27"/>
      <c r="B9" s="293">
        <v>6</v>
      </c>
      <c r="C9" s="407" t="s">
        <v>278</v>
      </c>
      <c r="D9" s="362" t="s">
        <v>279</v>
      </c>
      <c r="E9" s="203"/>
      <c r="F9" s="203"/>
    </row>
    <row r="10" spans="1:14" ht="131.1" customHeight="1" x14ac:dyDescent="0.25">
      <c r="A10" s="27"/>
      <c r="B10" s="293">
        <v>7</v>
      </c>
      <c r="C10" s="407" t="s">
        <v>280</v>
      </c>
      <c r="D10" s="362" t="s">
        <v>281</v>
      </c>
      <c r="E10" s="203"/>
      <c r="F10" s="203"/>
    </row>
    <row r="11" spans="1:14" ht="99.6" customHeight="1" x14ac:dyDescent="0.25">
      <c r="A11" s="27"/>
      <c r="B11" s="293">
        <v>8</v>
      </c>
      <c r="C11" s="407" t="s">
        <v>282</v>
      </c>
      <c r="D11" s="362" t="s">
        <v>283</v>
      </c>
      <c r="E11" s="203"/>
      <c r="F11" s="203"/>
    </row>
    <row r="12" spans="1:14" ht="78.599999999999994" customHeight="1" x14ac:dyDescent="0.25">
      <c r="A12" s="27"/>
      <c r="B12" s="293">
        <v>9</v>
      </c>
      <c r="C12" s="407" t="s">
        <v>284</v>
      </c>
      <c r="D12" s="362" t="s">
        <v>285</v>
      </c>
      <c r="E12" s="203"/>
      <c r="F12" s="203"/>
    </row>
    <row r="13" spans="1:14" ht="75.95" customHeight="1" x14ac:dyDescent="0.25">
      <c r="A13" s="27"/>
      <c r="B13" s="293">
        <v>10</v>
      </c>
      <c r="C13" s="407" t="s">
        <v>286</v>
      </c>
      <c r="D13" s="362" t="s">
        <v>287</v>
      </c>
      <c r="E13" s="203"/>
      <c r="F13" s="203"/>
    </row>
    <row r="14" spans="1:14" ht="72" customHeight="1" x14ac:dyDescent="0.25">
      <c r="A14" s="27"/>
      <c r="B14" s="293">
        <v>11</v>
      </c>
      <c r="C14" s="407" t="s">
        <v>288</v>
      </c>
      <c r="D14" s="362" t="s">
        <v>289</v>
      </c>
      <c r="E14" s="203"/>
      <c r="F14" s="203"/>
    </row>
    <row r="15" spans="1:14" ht="88.5" customHeight="1" x14ac:dyDescent="0.25">
      <c r="A15" s="27"/>
      <c r="B15" s="293">
        <v>12</v>
      </c>
      <c r="C15" s="407" t="s">
        <v>290</v>
      </c>
      <c r="D15" s="362" t="s">
        <v>291</v>
      </c>
      <c r="E15" s="203"/>
      <c r="F15" s="203"/>
    </row>
    <row r="16" spans="1:14" x14ac:dyDescent="0.25">
      <c r="A16" s="27"/>
      <c r="B16" s="27"/>
      <c r="C16" s="40"/>
      <c r="D16" s="40"/>
      <c r="E16" s="40"/>
      <c r="F16" s="40"/>
    </row>
  </sheetData>
  <mergeCells count="2">
    <mergeCell ref="B2:C2"/>
    <mergeCell ref="B3:F3"/>
  </mergeCells>
  <hyperlinks>
    <hyperlink ref="C1" location="'Application Shortcuts'!A1" display="Application Section" xr:uid="{5FB4BECF-FFCB-47B1-B9D3-5AC84832A31D}"/>
  </hyperlinks>
  <pageMargins left="0.25" right="0.25" top="0.75" bottom="0.75" header="0.3" footer="0.3"/>
  <pageSetup scale="95"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DF82D-0488-4FEC-9B56-E33F431AB3E3}">
  <sheetPr>
    <tabColor rgb="FF002060"/>
    <pageSetUpPr fitToPage="1"/>
  </sheetPr>
  <dimension ref="A1:F13"/>
  <sheetViews>
    <sheetView topLeftCell="A5" zoomScale="90" zoomScaleNormal="90" workbookViewId="0">
      <selection activeCell="C10" sqref="C10"/>
    </sheetView>
  </sheetViews>
  <sheetFormatPr defaultRowHeight="15" x14ac:dyDescent="0.25"/>
  <cols>
    <col min="1" max="1" width="0.7109375" customWidth="1"/>
    <col min="2" max="2" width="6.7109375" customWidth="1"/>
    <col min="3" max="3" width="93.42578125" style="38" customWidth="1"/>
    <col min="4" max="4" width="68.85546875" customWidth="1"/>
    <col min="5" max="5" width="34.42578125" customWidth="1"/>
    <col min="6" max="6" width="29.42578125" customWidth="1"/>
  </cols>
  <sheetData>
    <row r="1" spans="1:6" ht="15.75" x14ac:dyDescent="0.25">
      <c r="B1" s="122"/>
      <c r="C1" s="393" t="s">
        <v>22</v>
      </c>
      <c r="D1" s="395"/>
      <c r="E1" s="395"/>
      <c r="F1" s="395"/>
    </row>
    <row r="2" spans="1:6" s="232" customFormat="1" ht="16.5" thickBot="1" x14ac:dyDescent="0.3">
      <c r="A2" s="403"/>
      <c r="B2" s="513" t="s">
        <v>113</v>
      </c>
      <c r="C2" s="513"/>
      <c r="D2" s="387" t="s">
        <v>161</v>
      </c>
      <c r="E2" s="387" t="s">
        <v>162</v>
      </c>
      <c r="F2" s="387" t="s">
        <v>163</v>
      </c>
    </row>
    <row r="3" spans="1:6" s="209" customFormat="1" ht="52.5" customHeight="1" x14ac:dyDescent="0.25">
      <c r="A3" s="208"/>
      <c r="B3" s="207"/>
      <c r="C3" s="564" t="s">
        <v>292</v>
      </c>
      <c r="D3" s="565"/>
      <c r="E3" s="565"/>
      <c r="F3" s="566"/>
    </row>
    <row r="4" spans="1:6" ht="216.75" customHeight="1" x14ac:dyDescent="0.25">
      <c r="A4" s="27"/>
      <c r="B4" s="201">
        <v>1</v>
      </c>
      <c r="C4" s="361" t="s">
        <v>293</v>
      </c>
      <c r="D4" s="362" t="s">
        <v>294</v>
      </c>
      <c r="E4" s="362"/>
      <c r="F4" s="362"/>
    </row>
    <row r="5" spans="1:6" ht="93.95" customHeight="1" x14ac:dyDescent="0.25">
      <c r="A5" s="27"/>
      <c r="B5" s="201">
        <v>2</v>
      </c>
      <c r="C5" s="388" t="s">
        <v>295</v>
      </c>
      <c r="D5" s="363" t="s">
        <v>296</v>
      </c>
      <c r="E5" s="203"/>
      <c r="F5" s="203"/>
    </row>
    <row r="6" spans="1:6" ht="63" hidden="1" customHeight="1" thickBot="1" x14ac:dyDescent="0.3">
      <c r="A6" s="27"/>
      <c r="B6" s="33"/>
      <c r="C6" s="155"/>
      <c r="D6" s="362" t="s">
        <v>297</v>
      </c>
      <c r="E6" s="203"/>
      <c r="F6" s="203"/>
    </row>
    <row r="7" spans="1:6" s="2" customFormat="1" ht="98.1" customHeight="1" x14ac:dyDescent="0.25">
      <c r="A7" s="27"/>
      <c r="B7" s="201">
        <v>3</v>
      </c>
      <c r="C7" s="407" t="s">
        <v>298</v>
      </c>
      <c r="D7" s="388" t="s">
        <v>299</v>
      </c>
      <c r="E7" s="400"/>
      <c r="F7" s="400"/>
    </row>
    <row r="8" spans="1:6" ht="111.6" customHeight="1" x14ac:dyDescent="0.25">
      <c r="A8" s="27"/>
      <c r="B8" s="201">
        <v>4</v>
      </c>
      <c r="C8" s="377" t="s">
        <v>300</v>
      </c>
      <c r="D8" s="362" t="s">
        <v>301</v>
      </c>
      <c r="E8" s="203"/>
      <c r="F8" s="203"/>
    </row>
    <row r="9" spans="1:6" ht="128.44999999999999" customHeight="1" x14ac:dyDescent="0.25">
      <c r="A9" s="27"/>
      <c r="B9" s="201">
        <v>5</v>
      </c>
      <c r="C9" s="407" t="s">
        <v>302</v>
      </c>
      <c r="D9" s="362" t="s">
        <v>303</v>
      </c>
      <c r="E9" s="203"/>
      <c r="F9" s="203"/>
    </row>
    <row r="10" spans="1:6" ht="111" customHeight="1" x14ac:dyDescent="0.25">
      <c r="A10" s="27"/>
      <c r="B10" s="201">
        <v>6</v>
      </c>
      <c r="C10" s="377" t="s">
        <v>304</v>
      </c>
      <c r="D10" s="362" t="s">
        <v>305</v>
      </c>
      <c r="E10" s="203"/>
      <c r="F10" s="203"/>
    </row>
    <row r="11" spans="1:6" ht="144" customHeight="1" x14ac:dyDescent="0.25">
      <c r="A11" s="27"/>
      <c r="B11" s="201">
        <v>7</v>
      </c>
      <c r="C11" s="407" t="s">
        <v>306</v>
      </c>
      <c r="D11" s="362" t="s">
        <v>307</v>
      </c>
      <c r="E11" s="203"/>
      <c r="F11" s="203"/>
    </row>
    <row r="12" spans="1:6" ht="125.1" customHeight="1" x14ac:dyDescent="0.25">
      <c r="A12" s="27"/>
      <c r="B12" s="201">
        <v>8</v>
      </c>
      <c r="C12" s="407" t="s">
        <v>308</v>
      </c>
      <c r="D12" s="362" t="s">
        <v>309</v>
      </c>
      <c r="E12" s="203"/>
      <c r="F12" s="203"/>
    </row>
    <row r="13" spans="1:6" x14ac:dyDescent="0.25">
      <c r="A13" s="27"/>
      <c r="B13" s="27"/>
    </row>
  </sheetData>
  <mergeCells count="2">
    <mergeCell ref="B2:C2"/>
    <mergeCell ref="C3:F3"/>
  </mergeCells>
  <hyperlinks>
    <hyperlink ref="C1" location="'Application Shortcuts'!A1" display="Application Section" xr:uid="{F2AF5234-EFDD-43F8-A05C-C731AA9B0D12}"/>
  </hyperlinks>
  <pageMargins left="0.25" right="0.25" top="0.75" bottom="0.75" header="0.3" footer="0.3"/>
  <pageSetup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49C11-6E02-4997-8E06-BC8851A89022}">
  <sheetPr codeName="Sheet1">
    <tabColor rgb="FF002060"/>
    <pageSetUpPr fitToPage="1"/>
  </sheetPr>
  <dimension ref="A1:E28"/>
  <sheetViews>
    <sheetView topLeftCell="A17" zoomScale="90" zoomScaleNormal="90" workbookViewId="0">
      <selection activeCell="B17" sqref="B17"/>
    </sheetView>
  </sheetViews>
  <sheetFormatPr defaultRowHeight="15" x14ac:dyDescent="0.25"/>
  <cols>
    <col min="1" max="1" width="3" bestFit="1" customWidth="1"/>
    <col min="2" max="2" width="119" style="41" customWidth="1"/>
    <col min="3" max="3" width="51.42578125" style="28" bestFit="1" customWidth="1"/>
    <col min="4" max="4" width="35" customWidth="1"/>
    <col min="5" max="5" width="39.140625" customWidth="1"/>
  </cols>
  <sheetData>
    <row r="1" spans="1:5" ht="15.75" x14ac:dyDescent="0.25">
      <c r="A1" s="567" t="s">
        <v>22</v>
      </c>
      <c r="B1" s="567"/>
      <c r="C1" s="570"/>
      <c r="D1" s="570"/>
      <c r="E1" s="395"/>
    </row>
    <row r="2" spans="1:5" s="232" customFormat="1" ht="15.75" x14ac:dyDescent="0.25">
      <c r="A2" s="265"/>
      <c r="B2" s="387" t="s">
        <v>310</v>
      </c>
      <c r="C2" s="387" t="s">
        <v>161</v>
      </c>
      <c r="D2" s="387" t="s">
        <v>162</v>
      </c>
      <c r="E2" s="387" t="s">
        <v>163</v>
      </c>
    </row>
    <row r="3" spans="1:5" s="42" customFormat="1" ht="47.25" x14ac:dyDescent="0.25">
      <c r="A3" s="200"/>
      <c r="B3" s="367" t="s">
        <v>311</v>
      </c>
      <c r="C3" s="528" t="s">
        <v>312</v>
      </c>
      <c r="D3" s="528"/>
      <c r="E3" s="528"/>
    </row>
    <row r="4" spans="1:5" ht="30" x14ac:dyDescent="0.25">
      <c r="A4" s="379">
        <v>1</v>
      </c>
      <c r="B4" s="349" t="s">
        <v>313</v>
      </c>
      <c r="C4" s="380"/>
      <c r="D4" s="67"/>
      <c r="E4" s="67"/>
    </row>
    <row r="5" spans="1:5" ht="38.25" x14ac:dyDescent="0.25">
      <c r="A5" s="31"/>
      <c r="B5" s="294" t="s">
        <v>314</v>
      </c>
      <c r="C5" s="292"/>
      <c r="D5" s="67"/>
      <c r="E5" s="67"/>
    </row>
    <row r="6" spans="1:5" ht="75" x14ac:dyDescent="0.25">
      <c r="A6" s="33"/>
      <c r="B6" s="351"/>
      <c r="C6" s="279" t="s">
        <v>315</v>
      </c>
      <c r="D6" s="280"/>
      <c r="E6" s="281"/>
    </row>
    <row r="7" spans="1:5" x14ac:dyDescent="0.25">
      <c r="A7" s="381">
        <v>2</v>
      </c>
      <c r="B7" s="30" t="s">
        <v>316</v>
      </c>
      <c r="C7" s="382"/>
      <c r="D7" s="383"/>
      <c r="E7" s="383"/>
    </row>
    <row r="8" spans="1:5" ht="30" x14ac:dyDescent="0.25">
      <c r="A8" s="33"/>
      <c r="B8" s="107" t="s">
        <v>317</v>
      </c>
      <c r="C8" s="282"/>
      <c r="D8" s="204"/>
      <c r="E8" s="204"/>
    </row>
    <row r="9" spans="1:5" ht="111.75" customHeight="1" thickBot="1" x14ac:dyDescent="0.3">
      <c r="A9" s="31"/>
      <c r="B9" s="411"/>
      <c r="C9" s="279" t="s">
        <v>318</v>
      </c>
      <c r="D9" s="280"/>
      <c r="E9" s="281"/>
    </row>
    <row r="10" spans="1:5" s="2" customFormat="1" ht="30" x14ac:dyDescent="0.25">
      <c r="A10" s="381">
        <v>3</v>
      </c>
      <c r="B10" s="37" t="s">
        <v>319</v>
      </c>
      <c r="C10" s="382"/>
      <c r="D10" s="384"/>
      <c r="E10" s="384"/>
    </row>
    <row r="11" spans="1:5" s="2" customFormat="1" ht="30" x14ac:dyDescent="0.25">
      <c r="A11" s="33"/>
      <c r="B11" s="108" t="s">
        <v>320</v>
      </c>
      <c r="C11" s="282"/>
      <c r="D11" s="264"/>
      <c r="E11" s="264"/>
    </row>
    <row r="12" spans="1:5" s="2" customFormat="1" ht="111" customHeight="1" thickBot="1" x14ac:dyDescent="0.3">
      <c r="A12" s="33"/>
      <c r="B12" s="202"/>
      <c r="C12" s="279" t="s">
        <v>321</v>
      </c>
      <c r="D12" s="283"/>
      <c r="E12" s="284"/>
    </row>
    <row r="13" spans="1:5" ht="30" x14ac:dyDescent="0.25">
      <c r="A13" s="201">
        <v>4</v>
      </c>
      <c r="B13" s="36" t="s">
        <v>187</v>
      </c>
      <c r="C13" s="285"/>
      <c r="D13" s="286"/>
      <c r="E13" s="286"/>
    </row>
    <row r="14" spans="1:5" ht="105" x14ac:dyDescent="0.25">
      <c r="A14" s="31"/>
      <c r="B14" s="202"/>
      <c r="C14" s="287" t="s">
        <v>322</v>
      </c>
      <c r="D14" s="288"/>
      <c r="E14" s="289"/>
    </row>
    <row r="15" spans="1:5" s="51" customFormat="1" ht="18.75" x14ac:dyDescent="0.25">
      <c r="A15" s="568" t="s">
        <v>323</v>
      </c>
      <c r="B15" s="569"/>
      <c r="C15" s="568"/>
      <c r="D15" s="569"/>
      <c r="E15" s="394"/>
    </row>
    <row r="16" spans="1:5" ht="30" x14ac:dyDescent="0.25">
      <c r="A16" s="293">
        <v>1</v>
      </c>
      <c r="B16" s="50" t="s">
        <v>324</v>
      </c>
      <c r="C16" s="364"/>
      <c r="D16" s="203"/>
      <c r="E16" s="203"/>
    </row>
    <row r="17" spans="1:5" ht="80.25" customHeight="1" x14ac:dyDescent="0.25">
      <c r="A17" s="31"/>
      <c r="B17" s="365"/>
      <c r="C17" s="402" t="s">
        <v>325</v>
      </c>
      <c r="D17" s="203"/>
      <c r="E17" s="203"/>
    </row>
    <row r="18" spans="1:5" x14ac:dyDescent="0.25">
      <c r="A18" s="293">
        <v>2</v>
      </c>
      <c r="B18" s="50" t="s">
        <v>326</v>
      </c>
      <c r="C18" s="60"/>
      <c r="D18" s="203"/>
      <c r="E18" s="203"/>
    </row>
    <row r="19" spans="1:5" ht="105" x14ac:dyDescent="0.25">
      <c r="A19" s="31"/>
      <c r="B19" s="365"/>
      <c r="C19" s="362" t="s">
        <v>327</v>
      </c>
      <c r="D19" s="203"/>
      <c r="E19" s="203"/>
    </row>
    <row r="20" spans="1:5" x14ac:dyDescent="0.25">
      <c r="A20" s="293">
        <v>3</v>
      </c>
      <c r="B20" s="50" t="s">
        <v>328</v>
      </c>
      <c r="C20" s="60"/>
      <c r="D20" s="203"/>
      <c r="E20" s="203"/>
    </row>
    <row r="21" spans="1:5" ht="60" x14ac:dyDescent="0.25">
      <c r="A21" s="31"/>
      <c r="B21" s="365"/>
      <c r="C21" s="60" t="s">
        <v>329</v>
      </c>
      <c r="D21" s="203"/>
      <c r="E21" s="203"/>
    </row>
    <row r="22" spans="1:5" ht="30" x14ac:dyDescent="0.25">
      <c r="A22" s="293">
        <v>4</v>
      </c>
      <c r="B22" s="50" t="s">
        <v>330</v>
      </c>
      <c r="C22" s="60"/>
      <c r="D22" s="203"/>
      <c r="E22" s="203"/>
    </row>
    <row r="23" spans="1:5" ht="105" customHeight="1" x14ac:dyDescent="0.25">
      <c r="A23" s="31"/>
      <c r="B23" s="365"/>
      <c r="C23" s="362" t="s">
        <v>331</v>
      </c>
      <c r="D23" s="203"/>
      <c r="E23" s="203"/>
    </row>
    <row r="24" spans="1:5" ht="30" x14ac:dyDescent="0.25">
      <c r="A24" s="293">
        <v>5</v>
      </c>
      <c r="B24" s="50" t="s">
        <v>332</v>
      </c>
      <c r="C24" s="60"/>
      <c r="D24" s="203"/>
      <c r="E24" s="203"/>
    </row>
    <row r="25" spans="1:5" ht="104.25" customHeight="1" x14ac:dyDescent="0.25">
      <c r="A25" s="31"/>
      <c r="B25" s="365"/>
      <c r="C25" s="362" t="s">
        <v>333</v>
      </c>
      <c r="D25" s="203"/>
      <c r="E25" s="203"/>
    </row>
    <row r="26" spans="1:5" ht="45" x14ac:dyDescent="0.25">
      <c r="A26" s="293">
        <v>6</v>
      </c>
      <c r="B26" s="50" t="s">
        <v>334</v>
      </c>
      <c r="C26" s="362"/>
      <c r="D26" s="203"/>
      <c r="E26" s="203"/>
    </row>
    <row r="27" spans="1:5" ht="104.25" customHeight="1" x14ac:dyDescent="0.25">
      <c r="A27" s="31"/>
      <c r="B27" s="365"/>
      <c r="C27" s="362" t="s">
        <v>335</v>
      </c>
      <c r="D27" s="203"/>
      <c r="E27" s="203"/>
    </row>
    <row r="28" spans="1:5" x14ac:dyDescent="0.25">
      <c r="A28" s="27"/>
      <c r="B28" s="378"/>
      <c r="C28" s="366"/>
      <c r="D28" s="366"/>
      <c r="E28" s="366"/>
    </row>
  </sheetData>
  <mergeCells count="5">
    <mergeCell ref="C3:E3"/>
    <mergeCell ref="A1:B1"/>
    <mergeCell ref="C15:D15"/>
    <mergeCell ref="A15:B15"/>
    <mergeCell ref="C1:D1"/>
  </mergeCells>
  <pageMargins left="0.25" right="0.25" top="0.75" bottom="0.75" header="0.3" footer="0.3"/>
  <pageSetup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43D7D-E08A-497F-9079-0DAE1C62AF8B}">
  <sheetPr codeName="Sheet1">
    <tabColor rgb="FF002060"/>
    <pageSetUpPr fitToPage="1"/>
  </sheetPr>
  <dimension ref="A1:H44"/>
  <sheetViews>
    <sheetView topLeftCell="A7" zoomScale="90" zoomScaleNormal="90" workbookViewId="0">
      <selection activeCell="C8" sqref="C8:E8"/>
    </sheetView>
  </sheetViews>
  <sheetFormatPr defaultRowHeight="15" x14ac:dyDescent="0.25"/>
  <cols>
    <col min="1" max="1" width="3.7109375" customWidth="1"/>
    <col min="2" max="2" width="20.7109375" style="220" customWidth="1"/>
    <col min="3" max="3" width="76" style="38" customWidth="1"/>
    <col min="4" max="4" width="78.85546875" style="25" customWidth="1"/>
    <col min="5" max="5" width="20" customWidth="1"/>
    <col min="6" max="6" width="56.7109375" customWidth="1"/>
    <col min="7" max="7" width="30.28515625" customWidth="1"/>
    <col min="8" max="8" width="29.140625" customWidth="1"/>
  </cols>
  <sheetData>
    <row r="1" spans="1:8" s="5" customFormat="1" ht="12.75" x14ac:dyDescent="0.2">
      <c r="B1" s="549" t="s">
        <v>22</v>
      </c>
      <c r="C1" s="549"/>
      <c r="D1" s="549"/>
      <c r="E1" s="321"/>
      <c r="F1" s="321"/>
      <c r="G1" s="321"/>
      <c r="H1" s="321"/>
    </row>
    <row r="2" spans="1:8" s="277" customFormat="1" ht="15.75" x14ac:dyDescent="0.25">
      <c r="A2" s="276"/>
      <c r="B2" s="513" t="s">
        <v>336</v>
      </c>
      <c r="C2" s="513"/>
      <c r="D2" s="513"/>
      <c r="E2" s="513"/>
      <c r="F2" s="290" t="s">
        <v>161</v>
      </c>
      <c r="G2" s="290" t="s">
        <v>162</v>
      </c>
      <c r="H2" s="290" t="s">
        <v>163</v>
      </c>
    </row>
    <row r="3" spans="1:8" ht="75.75" customHeight="1" x14ac:dyDescent="0.25">
      <c r="B3" s="217"/>
      <c r="C3" s="573" t="s">
        <v>337</v>
      </c>
      <c r="D3" s="573"/>
      <c r="E3" s="573"/>
      <c r="F3" s="514" t="s">
        <v>312</v>
      </c>
      <c r="G3" s="514"/>
      <c r="H3" s="514"/>
    </row>
    <row r="4" spans="1:8" ht="45" x14ac:dyDescent="0.25">
      <c r="A4">
        <v>1</v>
      </c>
      <c r="B4" s="218" t="s">
        <v>68</v>
      </c>
      <c r="C4" s="574" t="s">
        <v>338</v>
      </c>
      <c r="D4" s="574"/>
      <c r="E4" s="575"/>
    </row>
    <row r="5" spans="1:8" ht="15.75" thickBot="1" x14ac:dyDescent="0.3">
      <c r="B5" s="218"/>
      <c r="C5" s="576" t="s">
        <v>339</v>
      </c>
      <c r="D5" s="404" t="s">
        <v>340</v>
      </c>
      <c r="E5" s="214"/>
    </row>
    <row r="6" spans="1:8" ht="60" customHeight="1" x14ac:dyDescent="0.25">
      <c r="B6" s="218"/>
      <c r="C6" s="576"/>
      <c r="D6" s="571" t="s">
        <v>341</v>
      </c>
      <c r="E6" s="585" t="s">
        <v>342</v>
      </c>
      <c r="F6" s="580" t="s">
        <v>343</v>
      </c>
      <c r="G6" s="592"/>
      <c r="H6" s="594"/>
    </row>
    <row r="7" spans="1:8" ht="120.75" customHeight="1" thickBot="1" x14ac:dyDescent="0.3">
      <c r="B7" s="219"/>
      <c r="C7" s="577"/>
      <c r="D7" s="572"/>
      <c r="E7" s="586"/>
      <c r="F7" s="581"/>
      <c r="G7" s="593"/>
      <c r="H7" s="595"/>
    </row>
    <row r="8" spans="1:8" ht="30" x14ac:dyDescent="0.25">
      <c r="A8">
        <v>2</v>
      </c>
      <c r="B8" s="218" t="s">
        <v>69</v>
      </c>
      <c r="C8" s="584" t="s">
        <v>608</v>
      </c>
      <c r="D8" s="584"/>
      <c r="E8" s="584"/>
      <c r="F8" s="278"/>
    </row>
    <row r="9" spans="1:8" ht="30" x14ac:dyDescent="0.25">
      <c r="B9" s="218"/>
      <c r="C9" s="576" t="s">
        <v>344</v>
      </c>
      <c r="D9" s="404" t="s">
        <v>345</v>
      </c>
      <c r="E9" s="266"/>
    </row>
    <row r="10" spans="1:8" ht="15.75" thickBot="1" x14ac:dyDescent="0.3">
      <c r="B10" s="218"/>
      <c r="C10" s="576"/>
      <c r="D10" s="404" t="s">
        <v>346</v>
      </c>
      <c r="E10" s="266"/>
    </row>
    <row r="11" spans="1:8" ht="30" customHeight="1" x14ac:dyDescent="0.25">
      <c r="B11" s="218"/>
      <c r="C11" s="576"/>
      <c r="D11" s="571"/>
      <c r="E11" s="578"/>
      <c r="F11" s="580" t="s">
        <v>347</v>
      </c>
      <c r="G11" s="601"/>
      <c r="H11" s="603"/>
    </row>
    <row r="12" spans="1:8" ht="68.25" customHeight="1" thickBot="1" x14ac:dyDescent="0.3">
      <c r="B12" s="219"/>
      <c r="C12" s="577"/>
      <c r="D12" s="572"/>
      <c r="E12" s="579"/>
      <c r="F12" s="581"/>
      <c r="G12" s="602"/>
      <c r="H12" s="604"/>
    </row>
    <row r="13" spans="1:8" ht="60" customHeight="1" x14ac:dyDescent="0.25">
      <c r="A13">
        <v>3</v>
      </c>
      <c r="B13" s="218" t="s">
        <v>348</v>
      </c>
      <c r="C13" s="584" t="s">
        <v>607</v>
      </c>
      <c r="D13" s="584"/>
      <c r="E13" s="584"/>
    </row>
    <row r="14" spans="1:8" x14ac:dyDescent="0.25">
      <c r="B14" s="218"/>
      <c r="C14" s="576" t="s">
        <v>344</v>
      </c>
      <c r="D14" s="39" t="s">
        <v>349</v>
      </c>
      <c r="E14" s="267"/>
      <c r="F14" s="559" t="s">
        <v>350</v>
      </c>
    </row>
    <row r="15" spans="1:8" ht="15.75" thickBot="1" x14ac:dyDescent="0.3">
      <c r="B15" s="218"/>
      <c r="C15" s="576"/>
      <c r="D15" s="39" t="s">
        <v>351</v>
      </c>
      <c r="E15" s="266"/>
      <c r="F15" s="559"/>
    </row>
    <row r="16" spans="1:8" ht="60" customHeight="1" x14ac:dyDescent="0.25">
      <c r="B16" s="218"/>
      <c r="C16" s="577"/>
      <c r="D16" s="211"/>
      <c r="E16" s="268"/>
      <c r="F16" s="599"/>
      <c r="G16" s="592"/>
      <c r="H16" s="594"/>
    </row>
    <row r="17" spans="1:8" ht="60" customHeight="1" thickBot="1" x14ac:dyDescent="0.3">
      <c r="A17">
        <v>4</v>
      </c>
      <c r="B17" s="218" t="s">
        <v>71</v>
      </c>
      <c r="C17" s="590" t="s">
        <v>352</v>
      </c>
      <c r="D17" s="590"/>
      <c r="E17" s="590"/>
      <c r="F17" s="368"/>
      <c r="G17" s="593"/>
      <c r="H17" s="595"/>
    </row>
    <row r="18" spans="1:8" x14ac:dyDescent="0.25">
      <c r="B18" s="218"/>
      <c r="C18" s="591" t="s">
        <v>353</v>
      </c>
      <c r="D18" s="404" t="s">
        <v>354</v>
      </c>
      <c r="E18" s="266"/>
      <c r="F18" s="560" t="s">
        <v>355</v>
      </c>
    </row>
    <row r="19" spans="1:8" ht="30" x14ac:dyDescent="0.25">
      <c r="B19" s="218" t="s">
        <v>71</v>
      </c>
      <c r="C19" s="576"/>
      <c r="D19" s="211"/>
      <c r="E19" s="578"/>
      <c r="F19" s="600"/>
    </row>
    <row r="20" spans="1:8" x14ac:dyDescent="0.25">
      <c r="B20" s="218"/>
      <c r="C20" s="577"/>
      <c r="D20" s="212"/>
      <c r="E20" s="579"/>
      <c r="F20" s="600"/>
    </row>
    <row r="21" spans="1:8" ht="18.75" x14ac:dyDescent="0.3">
      <c r="A21" s="27"/>
      <c r="B21" s="525"/>
      <c r="C21" s="525"/>
      <c r="D21" s="525"/>
      <c r="E21" s="525"/>
    </row>
    <row r="22" spans="1:8" x14ac:dyDescent="0.25">
      <c r="B22" s="220" t="s">
        <v>356</v>
      </c>
    </row>
    <row r="23" spans="1:8" ht="54.75" customHeight="1" x14ac:dyDescent="0.25">
      <c r="B23" s="217"/>
      <c r="C23" s="583" t="s">
        <v>357</v>
      </c>
      <c r="D23" s="583"/>
      <c r="E23" s="583"/>
    </row>
    <row r="24" spans="1:8" ht="46.5" customHeight="1" x14ac:dyDescent="0.25">
      <c r="A24">
        <v>5</v>
      </c>
      <c r="B24" s="218" t="s">
        <v>358</v>
      </c>
      <c r="C24" s="574" t="s">
        <v>359</v>
      </c>
      <c r="D24" s="574"/>
      <c r="E24" s="574"/>
    </row>
    <row r="25" spans="1:8" ht="15" customHeight="1" thickBot="1" x14ac:dyDescent="0.3">
      <c r="B25" s="218"/>
      <c r="C25" s="576" t="s">
        <v>360</v>
      </c>
      <c r="D25" s="404" t="s">
        <v>361</v>
      </c>
      <c r="E25" s="369"/>
      <c r="F25" s="596" t="s">
        <v>362</v>
      </c>
    </row>
    <row r="26" spans="1:8" ht="15" customHeight="1" x14ac:dyDescent="0.25">
      <c r="B26" s="218"/>
      <c r="C26" s="576"/>
      <c r="D26" s="571" t="s">
        <v>341</v>
      </c>
      <c r="E26" s="582" t="s">
        <v>342</v>
      </c>
      <c r="F26" s="597"/>
      <c r="G26" s="592"/>
      <c r="H26" s="594"/>
    </row>
    <row r="27" spans="1:8" ht="46.5" customHeight="1" x14ac:dyDescent="0.25">
      <c r="B27" s="219"/>
      <c r="C27" s="577"/>
      <c r="D27" s="572"/>
      <c r="E27" s="582"/>
      <c r="F27" s="598"/>
      <c r="G27" s="608"/>
      <c r="H27" s="609"/>
    </row>
    <row r="28" spans="1:8" ht="44.25" customHeight="1" thickBot="1" x14ac:dyDescent="0.3">
      <c r="A28">
        <v>6</v>
      </c>
      <c r="B28" s="218" t="s">
        <v>363</v>
      </c>
      <c r="C28" s="584" t="s">
        <v>364</v>
      </c>
      <c r="D28" s="584"/>
      <c r="E28" s="574"/>
      <c r="F28" s="327"/>
      <c r="G28" s="593"/>
      <c r="H28" s="595"/>
    </row>
    <row r="29" spans="1:8" ht="15.75" thickBot="1" x14ac:dyDescent="0.3">
      <c r="B29" s="218"/>
      <c r="C29" s="576" t="s">
        <v>360</v>
      </c>
      <c r="D29" s="404" t="s">
        <v>365</v>
      </c>
      <c r="E29" s="266"/>
      <c r="F29" s="606"/>
      <c r="G29" s="605"/>
      <c r="H29" s="607"/>
    </row>
    <row r="30" spans="1:8" ht="42" customHeight="1" x14ac:dyDescent="0.25">
      <c r="B30" s="218"/>
      <c r="C30" s="577"/>
      <c r="D30" s="396" t="s">
        <v>341</v>
      </c>
      <c r="E30" s="578"/>
      <c r="F30" s="580" t="s">
        <v>366</v>
      </c>
      <c r="G30" s="592"/>
      <c r="H30" s="594"/>
    </row>
    <row r="31" spans="1:8" ht="70.5" customHeight="1" thickBot="1" x14ac:dyDescent="0.3">
      <c r="B31" s="219"/>
      <c r="C31" s="63" t="s">
        <v>367</v>
      </c>
      <c r="D31" s="210" t="s">
        <v>341</v>
      </c>
      <c r="E31" s="579"/>
      <c r="F31" s="581"/>
      <c r="G31" s="593"/>
      <c r="H31" s="595"/>
    </row>
    <row r="32" spans="1:8" ht="45" customHeight="1" thickBot="1" x14ac:dyDescent="0.3">
      <c r="A32">
        <v>7</v>
      </c>
      <c r="B32" s="218" t="s">
        <v>368</v>
      </c>
      <c r="C32" s="574" t="s">
        <v>369</v>
      </c>
      <c r="D32" s="574"/>
      <c r="E32" s="574"/>
      <c r="F32" s="368"/>
      <c r="G32" s="398"/>
      <c r="H32" s="399"/>
    </row>
    <row r="33" spans="1:8" x14ac:dyDescent="0.25">
      <c r="B33" s="218"/>
      <c r="C33" s="216"/>
      <c r="D33" s="216"/>
      <c r="E33" s="216"/>
      <c r="F33" s="605"/>
      <c r="G33" s="605"/>
      <c r="H33" s="605"/>
    </row>
    <row r="34" spans="1:8" ht="15.75" thickBot="1" x14ac:dyDescent="0.3">
      <c r="B34" s="218"/>
      <c r="C34" s="576" t="s">
        <v>370</v>
      </c>
      <c r="D34" s="404" t="s">
        <v>371</v>
      </c>
      <c r="E34" s="267"/>
      <c r="F34" s="605"/>
      <c r="G34" s="605"/>
      <c r="H34" s="605"/>
    </row>
    <row r="35" spans="1:8" ht="27" customHeight="1" x14ac:dyDescent="0.25">
      <c r="B35" s="218"/>
      <c r="C35" s="576"/>
      <c r="D35" s="587"/>
      <c r="E35" s="269"/>
      <c r="F35" s="580" t="s">
        <v>372</v>
      </c>
      <c r="G35" s="592"/>
      <c r="H35" s="594"/>
    </row>
    <row r="36" spans="1:8" ht="55.5" customHeight="1" thickBot="1" x14ac:dyDescent="0.3">
      <c r="B36" s="218"/>
      <c r="C36" s="577"/>
      <c r="D36" s="589"/>
      <c r="E36" s="269"/>
      <c r="F36" s="581"/>
      <c r="G36" s="593"/>
      <c r="H36" s="595"/>
    </row>
    <row r="37" spans="1:8" ht="30.75" thickBot="1" x14ac:dyDescent="0.3">
      <c r="A37">
        <v>8</v>
      </c>
      <c r="B37" s="218" t="s">
        <v>373</v>
      </c>
      <c r="C37" s="584" t="s">
        <v>374</v>
      </c>
      <c r="D37" s="584"/>
      <c r="E37" s="584"/>
      <c r="F37" s="605"/>
      <c r="G37" s="605"/>
      <c r="H37" s="605"/>
    </row>
    <row r="38" spans="1:8" x14ac:dyDescent="0.25">
      <c r="B38" s="218"/>
      <c r="C38" s="576" t="s">
        <v>344</v>
      </c>
      <c r="D38" s="404" t="s">
        <v>375</v>
      </c>
      <c r="E38" s="266"/>
      <c r="F38" s="580" t="s">
        <v>372</v>
      </c>
      <c r="G38" s="601"/>
      <c r="H38" s="603"/>
    </row>
    <row r="39" spans="1:8" ht="15" customHeight="1" x14ac:dyDescent="0.25">
      <c r="B39" s="218"/>
      <c r="C39" s="576"/>
      <c r="D39" s="587"/>
      <c r="E39" s="578"/>
      <c r="F39" s="613"/>
      <c r="G39" s="615"/>
      <c r="H39" s="612"/>
    </row>
    <row r="40" spans="1:8" ht="95.25" customHeight="1" thickBot="1" x14ac:dyDescent="0.3">
      <c r="B40" s="218"/>
      <c r="C40" s="576"/>
      <c r="D40" s="588"/>
      <c r="E40" s="616"/>
      <c r="F40" s="614"/>
      <c r="G40" s="602"/>
      <c r="H40" s="604"/>
    </row>
    <row r="41" spans="1:8" ht="45" x14ac:dyDescent="0.25">
      <c r="A41">
        <v>9</v>
      </c>
      <c r="B41" s="218" t="s">
        <v>376</v>
      </c>
      <c r="C41" s="610" t="s">
        <v>377</v>
      </c>
      <c r="D41" s="610"/>
      <c r="E41" s="610"/>
      <c r="F41" s="203"/>
      <c r="G41" s="2"/>
      <c r="H41" s="2"/>
    </row>
    <row r="42" spans="1:8" x14ac:dyDescent="0.25">
      <c r="B42" s="218"/>
      <c r="C42" s="611"/>
      <c r="D42" s="404" t="s">
        <v>378</v>
      </c>
      <c r="E42" s="143"/>
      <c r="F42" s="529" t="s">
        <v>379</v>
      </c>
      <c r="G42" s="2"/>
      <c r="H42" s="2"/>
    </row>
    <row r="43" spans="1:8" ht="57.6" customHeight="1" x14ac:dyDescent="0.25">
      <c r="B43" s="218"/>
      <c r="C43" s="611"/>
      <c r="D43" s="410"/>
      <c r="E43" s="370"/>
      <c r="F43" s="529"/>
      <c r="G43" s="2"/>
      <c r="H43" s="2"/>
    </row>
    <row r="44" spans="1:8" x14ac:dyDescent="0.25">
      <c r="D44" s="314" t="s">
        <v>380</v>
      </c>
      <c r="E44" s="315">
        <f>E5+E10+E15+E18+E25+E29+E34+E38+E42</f>
        <v>0</v>
      </c>
    </row>
  </sheetData>
  <mergeCells count="61">
    <mergeCell ref="C41:E41"/>
    <mergeCell ref="C42:C43"/>
    <mergeCell ref="F42:F43"/>
    <mergeCell ref="H38:H40"/>
    <mergeCell ref="F38:F40"/>
    <mergeCell ref="G38:G40"/>
    <mergeCell ref="E39:E40"/>
    <mergeCell ref="F37:H37"/>
    <mergeCell ref="F33:H34"/>
    <mergeCell ref="F29:H29"/>
    <mergeCell ref="G26:G28"/>
    <mergeCell ref="H26:H28"/>
    <mergeCell ref="G30:G31"/>
    <mergeCell ref="H30:H31"/>
    <mergeCell ref="G35:G36"/>
    <mergeCell ref="H35:H36"/>
    <mergeCell ref="F35:F36"/>
    <mergeCell ref="F3:H3"/>
    <mergeCell ref="G6:G7"/>
    <mergeCell ref="H6:H7"/>
    <mergeCell ref="G11:G12"/>
    <mergeCell ref="H11:H12"/>
    <mergeCell ref="G16:G17"/>
    <mergeCell ref="H16:H17"/>
    <mergeCell ref="F25:F27"/>
    <mergeCell ref="F14:F16"/>
    <mergeCell ref="F18:F20"/>
    <mergeCell ref="C13:E13"/>
    <mergeCell ref="C14:C16"/>
    <mergeCell ref="C17:E17"/>
    <mergeCell ref="C18:C20"/>
    <mergeCell ref="C24:E24"/>
    <mergeCell ref="C29:C30"/>
    <mergeCell ref="C32:E32"/>
    <mergeCell ref="D39:D40"/>
    <mergeCell ref="C34:C36"/>
    <mergeCell ref="D35:D36"/>
    <mergeCell ref="C37:E37"/>
    <mergeCell ref="C38:C40"/>
    <mergeCell ref="C25:C27"/>
    <mergeCell ref="E30:E31"/>
    <mergeCell ref="F6:F7"/>
    <mergeCell ref="F11:F12"/>
    <mergeCell ref="E26:E27"/>
    <mergeCell ref="C23:E23"/>
    <mergeCell ref="D26:D27"/>
    <mergeCell ref="C8:E8"/>
    <mergeCell ref="C9:C12"/>
    <mergeCell ref="C5:C7"/>
    <mergeCell ref="B21:E21"/>
    <mergeCell ref="E6:E7"/>
    <mergeCell ref="E11:E12"/>
    <mergeCell ref="E19:E20"/>
    <mergeCell ref="F30:F31"/>
    <mergeCell ref="C28:E28"/>
    <mergeCell ref="B1:D1"/>
    <mergeCell ref="D6:D7"/>
    <mergeCell ref="D11:D12"/>
    <mergeCell ref="C3:E3"/>
    <mergeCell ref="B2:E2"/>
    <mergeCell ref="C4:E4"/>
  </mergeCells>
  <hyperlinks>
    <hyperlink ref="B1" location="'Application Shortcuts'!A1" display="Application Section" xr:uid="{99671AA4-C082-4A57-BE35-E3946E499073}"/>
  </hyperlinks>
  <pageMargins left="0.25" right="0.25" top="0.75" bottom="0.75" header="0.3" footer="0.3"/>
  <pageSetup scale="86"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77DC7-EA7C-4621-B5FF-6A9ABC5152DB}">
  <sheetPr>
    <tabColor rgb="FF002060"/>
    <pageSetUpPr fitToPage="1"/>
  </sheetPr>
  <dimension ref="A1:H616"/>
  <sheetViews>
    <sheetView workbookViewId="0">
      <selection activeCell="C12" sqref="C12"/>
    </sheetView>
  </sheetViews>
  <sheetFormatPr defaultRowHeight="15" x14ac:dyDescent="0.25"/>
  <cols>
    <col min="1" max="1" width="1.7109375" style="27" customWidth="1"/>
    <col min="2" max="2" width="11.85546875" style="31" customWidth="1"/>
    <col min="3" max="3" width="60.140625" style="60" bestFit="1" customWidth="1"/>
    <col min="4" max="4" width="47.140625" style="47" customWidth="1"/>
    <col min="5" max="5" width="32.85546875" style="46" customWidth="1"/>
    <col min="6" max="6" width="59.7109375" customWidth="1"/>
    <col min="7" max="7" width="20.85546875" customWidth="1"/>
    <col min="8" max="8" width="23.7109375" customWidth="1"/>
  </cols>
  <sheetData>
    <row r="1" spans="1:8" ht="15.75" thickBot="1" x14ac:dyDescent="0.3">
      <c r="B1" s="549" t="s">
        <v>22</v>
      </c>
      <c r="C1" s="549"/>
      <c r="D1" s="549"/>
      <c r="E1" s="123"/>
      <c r="F1" s="123"/>
      <c r="G1" s="123"/>
      <c r="H1" s="123"/>
    </row>
    <row r="2" spans="1:8" s="124" customFormat="1" ht="16.5" thickBot="1" x14ac:dyDescent="0.3">
      <c r="A2" s="234"/>
      <c r="B2" s="617" t="s">
        <v>115</v>
      </c>
      <c r="C2" s="618"/>
      <c r="D2" s="618"/>
      <c r="E2" s="618"/>
      <c r="F2" s="401" t="s">
        <v>161</v>
      </c>
      <c r="G2" s="230" t="s">
        <v>162</v>
      </c>
      <c r="H2" s="231" t="s">
        <v>163</v>
      </c>
    </row>
    <row r="3" spans="1:8" ht="85.5" customHeight="1" thickBot="1" x14ac:dyDescent="0.3">
      <c r="B3" s="619" t="s">
        <v>381</v>
      </c>
      <c r="C3" s="620"/>
      <c r="D3" s="620"/>
      <c r="E3" s="620"/>
      <c r="F3" s="622" t="s">
        <v>312</v>
      </c>
      <c r="G3" s="623"/>
      <c r="H3" s="624"/>
    </row>
    <row r="4" spans="1:8" ht="64.5" thickBot="1" x14ac:dyDescent="0.3">
      <c r="B4" s="243" t="s">
        <v>65</v>
      </c>
      <c r="C4" s="244" t="s">
        <v>191</v>
      </c>
      <c r="D4" s="245" t="s">
        <v>192</v>
      </c>
      <c r="E4" s="246" t="s">
        <v>193</v>
      </c>
      <c r="F4" s="27"/>
      <c r="G4" s="27"/>
      <c r="H4" s="27"/>
    </row>
    <row r="5" spans="1:8" x14ac:dyDescent="0.25">
      <c r="B5" s="239" t="s">
        <v>382</v>
      </c>
      <c r="C5" s="240" t="s">
        <v>151</v>
      </c>
      <c r="D5" s="241"/>
      <c r="E5" s="242"/>
      <c r="F5" s="621" t="s">
        <v>383</v>
      </c>
      <c r="G5" s="203"/>
      <c r="H5" s="203"/>
    </row>
    <row r="6" spans="1:8" x14ac:dyDescent="0.25">
      <c r="B6" s="61" t="s">
        <v>384</v>
      </c>
      <c r="C6" s="137" t="s">
        <v>221</v>
      </c>
      <c r="D6" s="138"/>
      <c r="E6" s="139"/>
      <c r="F6" s="621"/>
      <c r="G6" s="203"/>
      <c r="H6" s="203"/>
    </row>
    <row r="7" spans="1:8" x14ac:dyDescent="0.25">
      <c r="B7" s="61" t="s">
        <v>385</v>
      </c>
      <c r="C7" s="137" t="s">
        <v>197</v>
      </c>
      <c r="D7" s="138"/>
      <c r="E7" s="139"/>
      <c r="F7" s="621"/>
      <c r="G7" s="203"/>
      <c r="H7" s="203"/>
    </row>
    <row r="8" spans="1:8" x14ac:dyDescent="0.25">
      <c r="B8" s="61" t="s">
        <v>386</v>
      </c>
      <c r="C8" s="137" t="s">
        <v>198</v>
      </c>
      <c r="D8" s="138"/>
      <c r="E8" s="139"/>
      <c r="F8" s="621"/>
      <c r="G8" s="203"/>
      <c r="H8" s="203"/>
    </row>
    <row r="9" spans="1:8" x14ac:dyDescent="0.25">
      <c r="B9" s="61" t="s">
        <v>387</v>
      </c>
      <c r="C9" s="137" t="s">
        <v>199</v>
      </c>
      <c r="D9" s="138"/>
      <c r="E9" s="139"/>
      <c r="F9" s="621"/>
      <c r="G9" s="203"/>
      <c r="H9" s="203"/>
    </row>
    <row r="10" spans="1:8" x14ac:dyDescent="0.25">
      <c r="B10" s="61" t="s">
        <v>388</v>
      </c>
      <c r="C10" s="137" t="s">
        <v>200</v>
      </c>
      <c r="D10" s="138"/>
      <c r="E10" s="139"/>
      <c r="F10" s="621"/>
      <c r="G10" s="203"/>
      <c r="H10" s="203"/>
    </row>
    <row r="11" spans="1:8" x14ac:dyDescent="0.25">
      <c r="B11" s="61" t="s">
        <v>389</v>
      </c>
      <c r="C11" s="137" t="s">
        <v>201</v>
      </c>
      <c r="D11" s="138"/>
      <c r="E11" s="139"/>
      <c r="F11" s="621"/>
      <c r="G11" s="203"/>
      <c r="H11" s="203"/>
    </row>
    <row r="12" spans="1:8" x14ac:dyDescent="0.25">
      <c r="B12" s="61" t="s">
        <v>390</v>
      </c>
      <c r="C12" s="137" t="s">
        <v>202</v>
      </c>
      <c r="D12" s="138"/>
      <c r="E12" s="139"/>
      <c r="F12" s="621"/>
      <c r="G12" s="203"/>
      <c r="H12" s="203"/>
    </row>
    <row r="13" spans="1:8" x14ac:dyDescent="0.25">
      <c r="B13" s="61" t="s">
        <v>391</v>
      </c>
      <c r="C13" s="137" t="s">
        <v>203</v>
      </c>
      <c r="D13" s="138"/>
      <c r="E13" s="139"/>
      <c r="F13" s="621"/>
      <c r="G13" s="203"/>
      <c r="H13" s="203"/>
    </row>
    <row r="14" spans="1:8" x14ac:dyDescent="0.25">
      <c r="B14" s="61" t="s">
        <v>392</v>
      </c>
      <c r="C14" s="137" t="s">
        <v>204</v>
      </c>
      <c r="D14" s="138"/>
      <c r="E14" s="139"/>
      <c r="F14" s="621"/>
      <c r="G14" s="203"/>
      <c r="H14" s="203"/>
    </row>
    <row r="15" spans="1:8" ht="18.75" x14ac:dyDescent="0.3">
      <c r="B15" s="511"/>
      <c r="C15" s="511"/>
      <c r="D15" s="511"/>
      <c r="E15" s="511"/>
      <c r="F15" s="27"/>
      <c r="G15" s="27"/>
      <c r="H15" s="27"/>
    </row>
    <row r="16" spans="1:8" x14ac:dyDescent="0.25">
      <c r="A16"/>
      <c r="C16" s="28"/>
      <c r="D16" s="76"/>
      <c r="E16" s="77"/>
    </row>
    <row r="17" spans="1:5" x14ac:dyDescent="0.25">
      <c r="A17"/>
      <c r="C17" s="28"/>
      <c r="D17" s="76"/>
      <c r="E17" s="77"/>
    </row>
    <row r="18" spans="1:5" x14ac:dyDescent="0.25">
      <c r="A18"/>
      <c r="C18" s="28"/>
      <c r="D18" s="76"/>
      <c r="E18" s="77"/>
    </row>
    <row r="19" spans="1:5" x14ac:dyDescent="0.25">
      <c r="A19"/>
      <c r="C19" s="28"/>
      <c r="D19" s="76"/>
      <c r="E19" s="77"/>
    </row>
    <row r="20" spans="1:5" x14ac:dyDescent="0.25">
      <c r="A20"/>
      <c r="C20" s="28"/>
      <c r="D20" s="76"/>
      <c r="E20" s="77"/>
    </row>
    <row r="21" spans="1:5" x14ac:dyDescent="0.25">
      <c r="A21"/>
      <c r="C21" s="28"/>
      <c r="D21" s="76"/>
      <c r="E21" s="77"/>
    </row>
    <row r="22" spans="1:5" x14ac:dyDescent="0.25">
      <c r="A22"/>
      <c r="C22" s="28"/>
      <c r="D22" s="76"/>
      <c r="E22" s="77"/>
    </row>
    <row r="23" spans="1:5" x14ac:dyDescent="0.25">
      <c r="A23"/>
      <c r="C23" s="28"/>
      <c r="D23" s="76"/>
      <c r="E23" s="77"/>
    </row>
    <row r="24" spans="1:5" x14ac:dyDescent="0.25">
      <c r="A24"/>
      <c r="C24" s="28"/>
      <c r="D24" s="76"/>
      <c r="E24" s="77"/>
    </row>
    <row r="25" spans="1:5" x14ac:dyDescent="0.25">
      <c r="A25"/>
      <c r="C25" s="28"/>
      <c r="D25" s="76"/>
      <c r="E25" s="77"/>
    </row>
    <row r="26" spans="1:5" x14ac:dyDescent="0.25">
      <c r="A26"/>
      <c r="C26" s="28"/>
      <c r="D26" s="76"/>
      <c r="E26" s="77"/>
    </row>
    <row r="27" spans="1:5" x14ac:dyDescent="0.25">
      <c r="A27"/>
      <c r="C27" s="28"/>
      <c r="D27" s="76"/>
      <c r="E27" s="77"/>
    </row>
    <row r="28" spans="1:5" x14ac:dyDescent="0.25">
      <c r="A28"/>
      <c r="C28" s="28"/>
      <c r="D28" s="76"/>
      <c r="E28" s="77"/>
    </row>
    <row r="29" spans="1:5" x14ac:dyDescent="0.25">
      <c r="A29"/>
      <c r="C29" s="28"/>
      <c r="D29" s="76"/>
      <c r="E29" s="77"/>
    </row>
    <row r="30" spans="1:5" x14ac:dyDescent="0.25">
      <c r="A30"/>
      <c r="C30" s="28"/>
      <c r="D30" s="76"/>
      <c r="E30" s="77"/>
    </row>
    <row r="31" spans="1:5" x14ac:dyDescent="0.25">
      <c r="A31"/>
      <c r="C31" s="28"/>
      <c r="D31" s="76"/>
      <c r="E31" s="77"/>
    </row>
    <row r="32" spans="1:5" x14ac:dyDescent="0.25">
      <c r="A32"/>
      <c r="C32" s="28"/>
      <c r="D32" s="76"/>
      <c r="E32" s="77"/>
    </row>
    <row r="33" spans="1:5" x14ac:dyDescent="0.25">
      <c r="A33"/>
      <c r="C33" s="28"/>
      <c r="D33" s="76"/>
      <c r="E33" s="77"/>
    </row>
    <row r="34" spans="1:5" x14ac:dyDescent="0.25">
      <c r="A34"/>
      <c r="C34" s="28"/>
      <c r="D34" s="76"/>
      <c r="E34" s="77"/>
    </row>
    <row r="35" spans="1:5" x14ac:dyDescent="0.25">
      <c r="A35"/>
      <c r="C35" s="28"/>
      <c r="D35" s="76"/>
      <c r="E35" s="77"/>
    </row>
    <row r="36" spans="1:5" x14ac:dyDescent="0.25">
      <c r="A36"/>
      <c r="C36" s="28"/>
      <c r="D36" s="76"/>
      <c r="E36" s="77"/>
    </row>
    <row r="37" spans="1:5" x14ac:dyDescent="0.25">
      <c r="A37"/>
      <c r="C37" s="28"/>
      <c r="D37" s="76"/>
      <c r="E37" s="77"/>
    </row>
    <row r="38" spans="1:5" x14ac:dyDescent="0.25">
      <c r="A38"/>
      <c r="C38" s="28"/>
      <c r="D38" s="76"/>
      <c r="E38" s="77"/>
    </row>
    <row r="39" spans="1:5" x14ac:dyDescent="0.25">
      <c r="A39"/>
      <c r="C39" s="28"/>
      <c r="D39" s="76"/>
      <c r="E39" s="77"/>
    </row>
    <row r="40" spans="1:5" x14ac:dyDescent="0.25">
      <c r="A40"/>
      <c r="C40" s="28"/>
      <c r="D40" s="76"/>
      <c r="E40" s="77"/>
    </row>
    <row r="41" spans="1:5" x14ac:dyDescent="0.25">
      <c r="A41"/>
      <c r="C41" s="28"/>
      <c r="D41" s="76"/>
      <c r="E41" s="77"/>
    </row>
    <row r="42" spans="1:5" x14ac:dyDescent="0.25">
      <c r="A42"/>
      <c r="C42" s="28"/>
      <c r="D42" s="76"/>
      <c r="E42" s="77"/>
    </row>
    <row r="43" spans="1:5" x14ac:dyDescent="0.25">
      <c r="A43"/>
      <c r="C43" s="28"/>
      <c r="D43" s="76"/>
      <c r="E43" s="77"/>
    </row>
    <row r="44" spans="1:5" x14ac:dyDescent="0.25">
      <c r="A44"/>
      <c r="C44" s="28"/>
      <c r="D44" s="76"/>
      <c r="E44" s="77"/>
    </row>
    <row r="45" spans="1:5" x14ac:dyDescent="0.25">
      <c r="A45"/>
      <c r="C45" s="28"/>
      <c r="D45" s="76"/>
      <c r="E45" s="77"/>
    </row>
    <row r="46" spans="1:5" x14ac:dyDescent="0.25">
      <c r="A46"/>
      <c r="C46" s="28"/>
      <c r="D46" s="76"/>
      <c r="E46" s="77"/>
    </row>
    <row r="47" spans="1:5" x14ac:dyDescent="0.25">
      <c r="A47"/>
      <c r="C47" s="28"/>
      <c r="D47" s="76"/>
      <c r="E47" s="77"/>
    </row>
    <row r="48" spans="1:5" x14ac:dyDescent="0.25">
      <c r="A48"/>
      <c r="C48" s="28"/>
      <c r="D48" s="76"/>
      <c r="E48" s="77"/>
    </row>
    <row r="49" spans="1:5" x14ac:dyDescent="0.25">
      <c r="A49"/>
      <c r="C49" s="28"/>
      <c r="D49" s="76"/>
      <c r="E49" s="77"/>
    </row>
    <row r="50" spans="1:5" x14ac:dyDescent="0.25">
      <c r="A50"/>
      <c r="C50" s="28"/>
      <c r="D50" s="76"/>
      <c r="E50" s="77"/>
    </row>
    <row r="51" spans="1:5" x14ac:dyDescent="0.25">
      <c r="A51"/>
      <c r="C51" s="28"/>
      <c r="D51" s="76"/>
      <c r="E51" s="77"/>
    </row>
    <row r="52" spans="1:5" x14ac:dyDescent="0.25">
      <c r="A52"/>
      <c r="C52" s="28"/>
      <c r="D52" s="76"/>
      <c r="E52" s="77"/>
    </row>
    <row r="53" spans="1:5" x14ac:dyDescent="0.25">
      <c r="A53"/>
      <c r="C53" s="28"/>
      <c r="D53" s="76"/>
      <c r="E53" s="77"/>
    </row>
    <row r="54" spans="1:5" x14ac:dyDescent="0.25">
      <c r="A54"/>
      <c r="C54" s="28"/>
      <c r="D54" s="76"/>
      <c r="E54" s="77"/>
    </row>
    <row r="55" spans="1:5" x14ac:dyDescent="0.25">
      <c r="A55"/>
      <c r="C55" s="28"/>
      <c r="D55" s="76"/>
      <c r="E55" s="77"/>
    </row>
    <row r="56" spans="1:5" x14ac:dyDescent="0.25">
      <c r="A56"/>
      <c r="C56" s="28"/>
      <c r="D56" s="76"/>
      <c r="E56" s="77"/>
    </row>
    <row r="57" spans="1:5" x14ac:dyDescent="0.25">
      <c r="A57"/>
      <c r="C57" s="28"/>
      <c r="D57" s="76"/>
      <c r="E57" s="77"/>
    </row>
    <row r="58" spans="1:5" x14ac:dyDescent="0.25">
      <c r="A58"/>
      <c r="C58" s="28"/>
      <c r="D58" s="76"/>
      <c r="E58" s="77"/>
    </row>
    <row r="59" spans="1:5" x14ac:dyDescent="0.25">
      <c r="A59"/>
      <c r="C59" s="28"/>
      <c r="D59" s="76"/>
      <c r="E59" s="77"/>
    </row>
    <row r="60" spans="1:5" x14ac:dyDescent="0.25">
      <c r="A60"/>
      <c r="C60" s="28"/>
      <c r="D60" s="76"/>
      <c r="E60" s="77"/>
    </row>
    <row r="61" spans="1:5" x14ac:dyDescent="0.25">
      <c r="A61"/>
      <c r="C61" s="28"/>
      <c r="D61" s="76"/>
      <c r="E61" s="77"/>
    </row>
    <row r="62" spans="1:5" x14ac:dyDescent="0.25">
      <c r="A62"/>
      <c r="C62" s="28"/>
      <c r="D62" s="76"/>
      <c r="E62" s="77"/>
    </row>
    <row r="63" spans="1:5" x14ac:dyDescent="0.25">
      <c r="A63"/>
      <c r="C63" s="28"/>
      <c r="D63" s="76"/>
      <c r="E63" s="77"/>
    </row>
    <row r="64" spans="1:5" x14ac:dyDescent="0.25">
      <c r="A64"/>
      <c r="C64" s="28"/>
      <c r="D64" s="76"/>
      <c r="E64" s="77"/>
    </row>
    <row r="65" spans="1:5" x14ac:dyDescent="0.25">
      <c r="A65"/>
      <c r="C65" s="28"/>
      <c r="D65" s="76"/>
      <c r="E65" s="77"/>
    </row>
    <row r="66" spans="1:5" x14ac:dyDescent="0.25">
      <c r="A66"/>
      <c r="C66" s="28"/>
      <c r="D66" s="76"/>
      <c r="E66" s="77"/>
    </row>
    <row r="67" spans="1:5" x14ac:dyDescent="0.25">
      <c r="A67"/>
      <c r="C67" s="28"/>
      <c r="D67" s="76"/>
      <c r="E67" s="77"/>
    </row>
    <row r="68" spans="1:5" x14ac:dyDescent="0.25">
      <c r="A68"/>
      <c r="C68" s="28"/>
      <c r="D68" s="76"/>
      <c r="E68" s="77"/>
    </row>
    <row r="69" spans="1:5" x14ac:dyDescent="0.25">
      <c r="A69"/>
      <c r="C69" s="28"/>
      <c r="D69" s="76"/>
      <c r="E69" s="77"/>
    </row>
    <row r="70" spans="1:5" x14ac:dyDescent="0.25">
      <c r="A70"/>
      <c r="C70" s="28"/>
      <c r="D70" s="76"/>
      <c r="E70" s="77"/>
    </row>
    <row r="71" spans="1:5" x14ac:dyDescent="0.25">
      <c r="A71"/>
      <c r="C71" s="28"/>
      <c r="D71" s="76"/>
      <c r="E71" s="77"/>
    </row>
    <row r="72" spans="1:5" x14ac:dyDescent="0.25">
      <c r="A72"/>
      <c r="C72" s="28"/>
      <c r="D72" s="76"/>
      <c r="E72" s="77"/>
    </row>
    <row r="73" spans="1:5" x14ac:dyDescent="0.25">
      <c r="A73"/>
      <c r="C73" s="28"/>
      <c r="D73" s="76"/>
      <c r="E73" s="77"/>
    </row>
    <row r="74" spans="1:5" x14ac:dyDescent="0.25">
      <c r="A74"/>
      <c r="C74" s="28"/>
      <c r="D74" s="76"/>
      <c r="E74" s="77"/>
    </row>
    <row r="75" spans="1:5" x14ac:dyDescent="0.25">
      <c r="A75"/>
      <c r="C75" s="28"/>
      <c r="D75" s="76"/>
      <c r="E75" s="77"/>
    </row>
    <row r="76" spans="1:5" x14ac:dyDescent="0.25">
      <c r="A76"/>
      <c r="C76" s="28"/>
      <c r="D76" s="76"/>
      <c r="E76" s="77"/>
    </row>
    <row r="77" spans="1:5" x14ac:dyDescent="0.25">
      <c r="A77"/>
      <c r="C77" s="28"/>
      <c r="D77" s="76"/>
      <c r="E77" s="77"/>
    </row>
    <row r="78" spans="1:5" x14ac:dyDescent="0.25">
      <c r="A78"/>
      <c r="C78" s="28"/>
      <c r="D78" s="76"/>
      <c r="E78" s="77"/>
    </row>
    <row r="79" spans="1:5" x14ac:dyDescent="0.25">
      <c r="A79"/>
      <c r="C79" s="28"/>
      <c r="D79" s="76"/>
      <c r="E79" s="77"/>
    </row>
    <row r="80" spans="1:5" x14ac:dyDescent="0.25">
      <c r="A80"/>
      <c r="C80" s="28"/>
      <c r="D80" s="76"/>
      <c r="E80" s="77"/>
    </row>
    <row r="81" spans="1:5" x14ac:dyDescent="0.25">
      <c r="A81"/>
      <c r="C81" s="28"/>
      <c r="D81" s="76"/>
      <c r="E81" s="77"/>
    </row>
    <row r="82" spans="1:5" x14ac:dyDescent="0.25">
      <c r="A82"/>
      <c r="C82" s="28"/>
      <c r="D82" s="76"/>
      <c r="E82" s="77"/>
    </row>
    <row r="83" spans="1:5" x14ac:dyDescent="0.25">
      <c r="A83"/>
      <c r="C83" s="28"/>
      <c r="D83" s="76"/>
      <c r="E83" s="77"/>
    </row>
    <row r="84" spans="1:5" x14ac:dyDescent="0.25">
      <c r="A84"/>
      <c r="C84" s="28"/>
      <c r="D84" s="76"/>
      <c r="E84" s="77"/>
    </row>
    <row r="85" spans="1:5" x14ac:dyDescent="0.25">
      <c r="A85"/>
      <c r="C85" s="28"/>
      <c r="D85" s="76"/>
      <c r="E85" s="77"/>
    </row>
    <row r="86" spans="1:5" x14ac:dyDescent="0.25">
      <c r="A86"/>
      <c r="C86" s="28"/>
      <c r="D86" s="76"/>
      <c r="E86" s="77"/>
    </row>
    <row r="87" spans="1:5" x14ac:dyDescent="0.25">
      <c r="A87"/>
      <c r="C87" s="28"/>
      <c r="D87" s="76"/>
      <c r="E87" s="77"/>
    </row>
    <row r="88" spans="1:5" x14ac:dyDescent="0.25">
      <c r="A88"/>
      <c r="C88" s="28"/>
      <c r="D88" s="76"/>
      <c r="E88" s="77"/>
    </row>
    <row r="89" spans="1:5" x14ac:dyDescent="0.25">
      <c r="A89"/>
      <c r="C89" s="28"/>
      <c r="D89" s="76"/>
      <c r="E89" s="77"/>
    </row>
    <row r="90" spans="1:5" x14ac:dyDescent="0.25">
      <c r="A90"/>
      <c r="C90" s="28"/>
      <c r="D90" s="76"/>
      <c r="E90" s="77"/>
    </row>
    <row r="91" spans="1:5" x14ac:dyDescent="0.25">
      <c r="A91"/>
      <c r="C91" s="28"/>
      <c r="D91" s="76"/>
      <c r="E91" s="77"/>
    </row>
    <row r="92" spans="1:5" x14ac:dyDescent="0.25">
      <c r="A92"/>
      <c r="C92" s="28"/>
      <c r="D92" s="76"/>
      <c r="E92" s="77"/>
    </row>
    <row r="93" spans="1:5" x14ac:dyDescent="0.25">
      <c r="A93"/>
      <c r="C93" s="28"/>
      <c r="D93" s="76"/>
      <c r="E93" s="77"/>
    </row>
    <row r="94" spans="1:5" x14ac:dyDescent="0.25">
      <c r="A94"/>
      <c r="C94" s="28"/>
      <c r="D94" s="76"/>
      <c r="E94" s="77"/>
    </row>
    <row r="95" spans="1:5" x14ac:dyDescent="0.25">
      <c r="A95"/>
      <c r="C95" s="28"/>
      <c r="D95" s="76"/>
      <c r="E95" s="77"/>
    </row>
    <row r="96" spans="1:5" x14ac:dyDescent="0.25">
      <c r="A96"/>
      <c r="C96" s="28"/>
      <c r="D96" s="76"/>
      <c r="E96" s="77"/>
    </row>
    <row r="97" spans="1:5" x14ac:dyDescent="0.25">
      <c r="A97"/>
      <c r="C97" s="28"/>
      <c r="D97" s="76"/>
      <c r="E97" s="77"/>
    </row>
    <row r="98" spans="1:5" x14ac:dyDescent="0.25">
      <c r="A98"/>
      <c r="C98" s="28"/>
      <c r="D98" s="76"/>
      <c r="E98" s="77"/>
    </row>
    <row r="99" spans="1:5" x14ac:dyDescent="0.25">
      <c r="A99"/>
      <c r="C99" s="28"/>
      <c r="D99" s="76"/>
      <c r="E99" s="77"/>
    </row>
    <row r="100" spans="1:5" x14ac:dyDescent="0.25">
      <c r="A100"/>
      <c r="C100" s="28"/>
      <c r="D100" s="76"/>
      <c r="E100" s="77"/>
    </row>
    <row r="101" spans="1:5" x14ac:dyDescent="0.25">
      <c r="A101"/>
      <c r="C101" s="28"/>
      <c r="D101" s="76"/>
      <c r="E101" s="77"/>
    </row>
    <row r="102" spans="1:5" x14ac:dyDescent="0.25">
      <c r="A102"/>
      <c r="C102" s="28"/>
      <c r="D102" s="76"/>
      <c r="E102" s="77"/>
    </row>
    <row r="103" spans="1:5" x14ac:dyDescent="0.25">
      <c r="A103"/>
      <c r="C103" s="28"/>
      <c r="D103" s="76"/>
      <c r="E103" s="77"/>
    </row>
    <row r="104" spans="1:5" x14ac:dyDescent="0.25">
      <c r="A104"/>
      <c r="C104" s="28"/>
      <c r="D104" s="76"/>
      <c r="E104" s="77"/>
    </row>
    <row r="105" spans="1:5" x14ac:dyDescent="0.25">
      <c r="A105"/>
      <c r="C105" s="28"/>
      <c r="D105" s="76"/>
      <c r="E105" s="77"/>
    </row>
    <row r="106" spans="1:5" x14ac:dyDescent="0.25">
      <c r="A106"/>
      <c r="C106" s="28"/>
      <c r="D106" s="76"/>
      <c r="E106" s="77"/>
    </row>
    <row r="107" spans="1:5" x14ac:dyDescent="0.25">
      <c r="A107"/>
      <c r="C107" s="28"/>
      <c r="D107" s="76"/>
      <c r="E107" s="77"/>
    </row>
    <row r="108" spans="1:5" x14ac:dyDescent="0.25">
      <c r="A108"/>
      <c r="C108" s="28"/>
      <c r="D108" s="76"/>
      <c r="E108" s="77"/>
    </row>
    <row r="109" spans="1:5" x14ac:dyDescent="0.25">
      <c r="A109"/>
      <c r="C109" s="28"/>
      <c r="D109" s="76"/>
      <c r="E109" s="77"/>
    </row>
    <row r="110" spans="1:5" x14ac:dyDescent="0.25">
      <c r="A110"/>
      <c r="C110" s="28"/>
      <c r="D110" s="76"/>
      <c r="E110" s="77"/>
    </row>
    <row r="111" spans="1:5" x14ac:dyDescent="0.25">
      <c r="A111"/>
      <c r="C111" s="28"/>
      <c r="D111" s="76"/>
      <c r="E111" s="77"/>
    </row>
    <row r="112" spans="1:5" x14ac:dyDescent="0.25">
      <c r="A112"/>
      <c r="C112" s="28"/>
      <c r="D112" s="76"/>
      <c r="E112" s="77"/>
    </row>
    <row r="113" spans="1:5" x14ac:dyDescent="0.25">
      <c r="A113"/>
      <c r="C113" s="28"/>
      <c r="D113" s="76"/>
      <c r="E113" s="77"/>
    </row>
    <row r="114" spans="1:5" x14ac:dyDescent="0.25">
      <c r="A114"/>
      <c r="C114" s="28"/>
      <c r="D114" s="76"/>
      <c r="E114" s="77"/>
    </row>
    <row r="115" spans="1:5" x14ac:dyDescent="0.25">
      <c r="A115"/>
      <c r="C115" s="28"/>
      <c r="D115" s="76"/>
      <c r="E115" s="77"/>
    </row>
    <row r="116" spans="1:5" x14ac:dyDescent="0.25">
      <c r="A116"/>
      <c r="C116" s="28"/>
      <c r="D116" s="76"/>
      <c r="E116" s="77"/>
    </row>
    <row r="117" spans="1:5" x14ac:dyDescent="0.25">
      <c r="A117"/>
      <c r="C117" s="28"/>
      <c r="D117" s="76"/>
      <c r="E117" s="77"/>
    </row>
    <row r="118" spans="1:5" x14ac:dyDescent="0.25">
      <c r="A118"/>
      <c r="C118" s="28"/>
      <c r="D118" s="76"/>
      <c r="E118" s="77"/>
    </row>
    <row r="119" spans="1:5" x14ac:dyDescent="0.25">
      <c r="A119"/>
      <c r="C119" s="28"/>
      <c r="D119" s="76"/>
      <c r="E119" s="77"/>
    </row>
    <row r="120" spans="1:5" x14ac:dyDescent="0.25">
      <c r="A120"/>
      <c r="C120" s="28"/>
      <c r="D120" s="76"/>
      <c r="E120" s="77"/>
    </row>
    <row r="121" spans="1:5" x14ac:dyDescent="0.25">
      <c r="A121"/>
      <c r="C121" s="28"/>
      <c r="D121" s="76"/>
      <c r="E121" s="77"/>
    </row>
    <row r="122" spans="1:5" x14ac:dyDescent="0.25">
      <c r="A122"/>
      <c r="C122" s="28"/>
      <c r="D122" s="76"/>
      <c r="E122" s="77"/>
    </row>
    <row r="123" spans="1:5" x14ac:dyDescent="0.25">
      <c r="A123"/>
      <c r="C123" s="28"/>
      <c r="D123" s="76"/>
      <c r="E123" s="77"/>
    </row>
    <row r="124" spans="1:5" x14ac:dyDescent="0.25">
      <c r="A124"/>
      <c r="C124" s="28"/>
      <c r="D124" s="76"/>
      <c r="E124" s="77"/>
    </row>
    <row r="125" spans="1:5" x14ac:dyDescent="0.25">
      <c r="A125"/>
      <c r="C125" s="28"/>
      <c r="D125" s="76"/>
      <c r="E125" s="77"/>
    </row>
    <row r="126" spans="1:5" x14ac:dyDescent="0.25">
      <c r="A126"/>
      <c r="C126" s="28"/>
      <c r="D126" s="76"/>
      <c r="E126" s="77"/>
    </row>
    <row r="127" spans="1:5" x14ac:dyDescent="0.25">
      <c r="A127"/>
      <c r="C127" s="28"/>
      <c r="D127" s="76"/>
      <c r="E127" s="77"/>
    </row>
    <row r="128" spans="1:5" x14ac:dyDescent="0.25">
      <c r="A128"/>
      <c r="C128" s="28"/>
      <c r="D128" s="76"/>
      <c r="E128" s="77"/>
    </row>
    <row r="129" spans="1:5" x14ac:dyDescent="0.25">
      <c r="A129"/>
      <c r="C129" s="28"/>
      <c r="D129" s="76"/>
      <c r="E129" s="77"/>
    </row>
    <row r="130" spans="1:5" x14ac:dyDescent="0.25">
      <c r="A130"/>
      <c r="C130" s="28"/>
      <c r="D130" s="76"/>
      <c r="E130" s="77"/>
    </row>
    <row r="131" spans="1:5" x14ac:dyDescent="0.25">
      <c r="A131"/>
      <c r="C131" s="28"/>
      <c r="D131" s="76"/>
      <c r="E131" s="77"/>
    </row>
    <row r="132" spans="1:5" x14ac:dyDescent="0.25">
      <c r="A132"/>
      <c r="C132" s="28"/>
      <c r="D132" s="76"/>
      <c r="E132" s="77"/>
    </row>
    <row r="133" spans="1:5" x14ac:dyDescent="0.25">
      <c r="A133"/>
      <c r="C133" s="28"/>
      <c r="D133" s="76"/>
      <c r="E133" s="77"/>
    </row>
    <row r="134" spans="1:5" x14ac:dyDescent="0.25">
      <c r="A134"/>
      <c r="C134" s="28"/>
      <c r="D134" s="76"/>
      <c r="E134" s="77"/>
    </row>
    <row r="135" spans="1:5" x14ac:dyDescent="0.25">
      <c r="A135"/>
      <c r="C135" s="28"/>
      <c r="D135" s="76"/>
      <c r="E135" s="77"/>
    </row>
    <row r="136" spans="1:5" x14ac:dyDescent="0.25">
      <c r="A136"/>
      <c r="C136" s="28"/>
      <c r="D136" s="76"/>
      <c r="E136" s="77"/>
    </row>
    <row r="137" spans="1:5" x14ac:dyDescent="0.25">
      <c r="A137"/>
      <c r="C137" s="28"/>
      <c r="D137" s="76"/>
      <c r="E137" s="77"/>
    </row>
    <row r="138" spans="1:5" x14ac:dyDescent="0.25">
      <c r="A138"/>
      <c r="C138" s="28"/>
      <c r="D138" s="76"/>
      <c r="E138" s="77"/>
    </row>
    <row r="139" spans="1:5" x14ac:dyDescent="0.25">
      <c r="A139"/>
      <c r="C139" s="28"/>
      <c r="D139" s="76"/>
      <c r="E139" s="77"/>
    </row>
    <row r="140" spans="1:5" x14ac:dyDescent="0.25">
      <c r="A140"/>
      <c r="C140" s="28"/>
      <c r="D140" s="76"/>
      <c r="E140" s="77"/>
    </row>
    <row r="141" spans="1:5" x14ac:dyDescent="0.25">
      <c r="A141"/>
      <c r="C141" s="28"/>
      <c r="D141" s="76"/>
      <c r="E141" s="77"/>
    </row>
    <row r="142" spans="1:5" x14ac:dyDescent="0.25">
      <c r="A142"/>
      <c r="C142" s="28"/>
      <c r="D142" s="76"/>
      <c r="E142" s="77"/>
    </row>
    <row r="143" spans="1:5" x14ac:dyDescent="0.25">
      <c r="A143"/>
      <c r="C143" s="28"/>
      <c r="D143" s="76"/>
      <c r="E143" s="77"/>
    </row>
    <row r="144" spans="1:5" x14ac:dyDescent="0.25">
      <c r="A144"/>
      <c r="C144" s="28"/>
      <c r="D144" s="76"/>
      <c r="E144" s="77"/>
    </row>
    <row r="145" spans="1:5" x14ac:dyDescent="0.25">
      <c r="A145"/>
      <c r="C145" s="28"/>
      <c r="D145" s="76"/>
      <c r="E145" s="77"/>
    </row>
    <row r="146" spans="1:5" x14ac:dyDescent="0.25">
      <c r="A146"/>
      <c r="C146" s="28"/>
      <c r="D146" s="76"/>
      <c r="E146" s="77"/>
    </row>
    <row r="147" spans="1:5" x14ac:dyDescent="0.25">
      <c r="A147"/>
      <c r="C147" s="28"/>
      <c r="D147" s="76"/>
      <c r="E147" s="77"/>
    </row>
    <row r="148" spans="1:5" x14ac:dyDescent="0.25">
      <c r="A148"/>
      <c r="C148" s="28"/>
      <c r="D148" s="76"/>
      <c r="E148" s="77"/>
    </row>
    <row r="149" spans="1:5" x14ac:dyDescent="0.25">
      <c r="A149"/>
      <c r="C149" s="28"/>
      <c r="D149" s="76"/>
      <c r="E149" s="77"/>
    </row>
    <row r="150" spans="1:5" x14ac:dyDescent="0.25">
      <c r="A150"/>
      <c r="C150" s="28"/>
      <c r="D150" s="76"/>
      <c r="E150" s="77"/>
    </row>
    <row r="151" spans="1:5" x14ac:dyDescent="0.25">
      <c r="A151"/>
      <c r="C151" s="28"/>
      <c r="D151" s="76"/>
      <c r="E151" s="77"/>
    </row>
    <row r="152" spans="1:5" x14ac:dyDescent="0.25">
      <c r="A152"/>
      <c r="C152" s="28"/>
      <c r="D152" s="76"/>
      <c r="E152" s="77"/>
    </row>
    <row r="153" spans="1:5" x14ac:dyDescent="0.25">
      <c r="A153"/>
      <c r="C153" s="28"/>
      <c r="D153" s="76"/>
      <c r="E153" s="77"/>
    </row>
    <row r="154" spans="1:5" x14ac:dyDescent="0.25">
      <c r="A154"/>
      <c r="C154" s="28"/>
      <c r="D154" s="76"/>
      <c r="E154" s="77"/>
    </row>
    <row r="155" spans="1:5" x14ac:dyDescent="0.25">
      <c r="A155"/>
      <c r="C155" s="28"/>
      <c r="D155" s="76"/>
      <c r="E155" s="77"/>
    </row>
    <row r="156" spans="1:5" x14ac:dyDescent="0.25">
      <c r="A156"/>
      <c r="C156" s="28"/>
      <c r="D156" s="76"/>
      <c r="E156" s="77"/>
    </row>
    <row r="157" spans="1:5" x14ac:dyDescent="0.25">
      <c r="A157"/>
      <c r="C157" s="28"/>
      <c r="D157" s="76"/>
      <c r="E157" s="77"/>
    </row>
    <row r="158" spans="1:5" x14ac:dyDescent="0.25">
      <c r="A158"/>
      <c r="C158" s="28"/>
      <c r="D158" s="76"/>
      <c r="E158" s="77"/>
    </row>
    <row r="159" spans="1:5" x14ac:dyDescent="0.25">
      <c r="A159"/>
      <c r="C159" s="28"/>
      <c r="D159" s="76"/>
      <c r="E159" s="77"/>
    </row>
    <row r="160" spans="1:5" x14ac:dyDescent="0.25">
      <c r="A160"/>
      <c r="C160" s="28"/>
      <c r="D160" s="76"/>
      <c r="E160" s="77"/>
    </row>
    <row r="161" spans="1:5" x14ac:dyDescent="0.25">
      <c r="A161"/>
      <c r="C161" s="28"/>
      <c r="D161" s="76"/>
      <c r="E161" s="77"/>
    </row>
    <row r="162" spans="1:5" x14ac:dyDescent="0.25">
      <c r="A162"/>
      <c r="C162" s="28"/>
      <c r="D162" s="76"/>
      <c r="E162" s="77"/>
    </row>
    <row r="163" spans="1:5" x14ac:dyDescent="0.25">
      <c r="A163"/>
      <c r="C163" s="28"/>
      <c r="D163" s="76"/>
      <c r="E163" s="77"/>
    </row>
    <row r="164" spans="1:5" x14ac:dyDescent="0.25">
      <c r="A164"/>
      <c r="C164" s="28"/>
      <c r="D164" s="76"/>
      <c r="E164" s="77"/>
    </row>
    <row r="165" spans="1:5" x14ac:dyDescent="0.25">
      <c r="A165"/>
      <c r="C165" s="28"/>
      <c r="D165" s="76"/>
      <c r="E165" s="77"/>
    </row>
    <row r="166" spans="1:5" x14ac:dyDescent="0.25">
      <c r="A166"/>
      <c r="C166" s="28"/>
      <c r="D166" s="76"/>
      <c r="E166" s="77"/>
    </row>
    <row r="167" spans="1:5" x14ac:dyDescent="0.25">
      <c r="A167"/>
      <c r="C167" s="28"/>
      <c r="D167" s="76"/>
      <c r="E167" s="77"/>
    </row>
    <row r="168" spans="1:5" x14ac:dyDescent="0.25">
      <c r="A168"/>
      <c r="C168" s="28"/>
      <c r="D168" s="76"/>
      <c r="E168" s="77"/>
    </row>
    <row r="169" spans="1:5" x14ac:dyDescent="0.25">
      <c r="A169"/>
      <c r="C169" s="28"/>
      <c r="D169" s="76"/>
      <c r="E169" s="77"/>
    </row>
    <row r="170" spans="1:5" x14ac:dyDescent="0.25">
      <c r="A170"/>
      <c r="C170" s="28"/>
      <c r="D170" s="76"/>
      <c r="E170" s="77"/>
    </row>
    <row r="171" spans="1:5" x14ac:dyDescent="0.25">
      <c r="A171"/>
      <c r="C171" s="28"/>
      <c r="D171" s="76"/>
      <c r="E171" s="77"/>
    </row>
    <row r="172" spans="1:5" x14ac:dyDescent="0.25">
      <c r="A172"/>
      <c r="C172" s="28"/>
      <c r="D172" s="76"/>
      <c r="E172" s="77"/>
    </row>
    <row r="173" spans="1:5" x14ac:dyDescent="0.25">
      <c r="A173"/>
      <c r="C173" s="28"/>
      <c r="D173" s="76"/>
      <c r="E173" s="77"/>
    </row>
    <row r="174" spans="1:5" x14ac:dyDescent="0.25">
      <c r="A174"/>
      <c r="C174" s="28"/>
      <c r="D174" s="76"/>
      <c r="E174" s="77"/>
    </row>
    <row r="175" spans="1:5" x14ac:dyDescent="0.25">
      <c r="A175"/>
      <c r="C175" s="28"/>
      <c r="D175" s="76"/>
      <c r="E175" s="77"/>
    </row>
    <row r="176" spans="1:5" x14ac:dyDescent="0.25">
      <c r="A176"/>
      <c r="C176" s="28"/>
      <c r="D176" s="76"/>
      <c r="E176" s="77"/>
    </row>
    <row r="177" spans="1:5" x14ac:dyDescent="0.25">
      <c r="A177"/>
      <c r="C177" s="28"/>
      <c r="D177" s="76"/>
      <c r="E177" s="77"/>
    </row>
    <row r="178" spans="1:5" x14ac:dyDescent="0.25">
      <c r="A178"/>
      <c r="C178" s="28"/>
      <c r="D178" s="76"/>
      <c r="E178" s="77"/>
    </row>
    <row r="179" spans="1:5" x14ac:dyDescent="0.25">
      <c r="A179"/>
      <c r="C179" s="28"/>
      <c r="D179" s="76"/>
      <c r="E179" s="77"/>
    </row>
    <row r="180" spans="1:5" x14ac:dyDescent="0.25">
      <c r="A180"/>
      <c r="C180" s="28"/>
      <c r="D180" s="76"/>
      <c r="E180" s="77"/>
    </row>
    <row r="181" spans="1:5" x14ac:dyDescent="0.25">
      <c r="A181"/>
      <c r="C181" s="28"/>
      <c r="D181" s="76"/>
      <c r="E181" s="77"/>
    </row>
    <row r="182" spans="1:5" x14ac:dyDescent="0.25">
      <c r="A182"/>
      <c r="C182" s="28"/>
      <c r="D182" s="76"/>
      <c r="E182" s="77"/>
    </row>
    <row r="183" spans="1:5" x14ac:dyDescent="0.25">
      <c r="A183"/>
      <c r="C183" s="28"/>
      <c r="D183" s="76"/>
      <c r="E183" s="77"/>
    </row>
    <row r="184" spans="1:5" x14ac:dyDescent="0.25">
      <c r="A184"/>
      <c r="C184" s="28"/>
      <c r="D184" s="76"/>
      <c r="E184" s="77"/>
    </row>
    <row r="185" spans="1:5" x14ac:dyDescent="0.25">
      <c r="A185"/>
      <c r="C185" s="28"/>
      <c r="D185" s="76"/>
      <c r="E185" s="77"/>
    </row>
    <row r="186" spans="1:5" x14ac:dyDescent="0.25">
      <c r="A186"/>
      <c r="C186" s="28"/>
      <c r="D186" s="76"/>
      <c r="E186" s="77"/>
    </row>
    <row r="187" spans="1:5" x14ac:dyDescent="0.25">
      <c r="A187"/>
      <c r="C187" s="28"/>
      <c r="D187" s="76"/>
      <c r="E187" s="77"/>
    </row>
    <row r="188" spans="1:5" x14ac:dyDescent="0.25">
      <c r="A188"/>
      <c r="C188" s="28"/>
      <c r="D188" s="76"/>
      <c r="E188" s="77"/>
    </row>
    <row r="189" spans="1:5" x14ac:dyDescent="0.25">
      <c r="A189"/>
      <c r="C189" s="28"/>
      <c r="D189" s="76"/>
      <c r="E189" s="77"/>
    </row>
    <row r="190" spans="1:5" x14ac:dyDescent="0.25">
      <c r="A190"/>
      <c r="C190" s="28"/>
      <c r="D190" s="76"/>
      <c r="E190" s="77"/>
    </row>
    <row r="191" spans="1:5" x14ac:dyDescent="0.25">
      <c r="A191"/>
      <c r="C191" s="28"/>
      <c r="D191" s="76"/>
      <c r="E191" s="77"/>
    </row>
    <row r="192" spans="1:5" x14ac:dyDescent="0.25">
      <c r="A192"/>
      <c r="C192" s="28"/>
      <c r="D192" s="76"/>
      <c r="E192" s="77"/>
    </row>
    <row r="193" spans="1:5" x14ac:dyDescent="0.25">
      <c r="A193"/>
      <c r="C193" s="28"/>
      <c r="D193" s="76"/>
      <c r="E193" s="77"/>
    </row>
    <row r="194" spans="1:5" x14ac:dyDescent="0.25">
      <c r="A194"/>
      <c r="C194" s="28"/>
      <c r="D194" s="76"/>
      <c r="E194" s="77"/>
    </row>
    <row r="195" spans="1:5" x14ac:dyDescent="0.25">
      <c r="A195"/>
      <c r="C195" s="28"/>
      <c r="D195" s="76"/>
      <c r="E195" s="77"/>
    </row>
    <row r="196" spans="1:5" x14ac:dyDescent="0.25">
      <c r="A196"/>
      <c r="C196" s="28"/>
      <c r="D196" s="76"/>
      <c r="E196" s="77"/>
    </row>
    <row r="197" spans="1:5" x14ac:dyDescent="0.25">
      <c r="A197"/>
      <c r="C197" s="28"/>
      <c r="D197" s="76"/>
      <c r="E197" s="77"/>
    </row>
    <row r="198" spans="1:5" x14ac:dyDescent="0.25">
      <c r="A198"/>
      <c r="C198" s="28"/>
      <c r="D198" s="76"/>
      <c r="E198" s="77"/>
    </row>
    <row r="199" spans="1:5" x14ac:dyDescent="0.25">
      <c r="A199"/>
      <c r="C199" s="28"/>
      <c r="D199" s="76"/>
      <c r="E199" s="77"/>
    </row>
    <row r="200" spans="1:5" x14ac:dyDescent="0.25">
      <c r="A200"/>
      <c r="C200" s="28"/>
      <c r="D200" s="76"/>
      <c r="E200" s="77"/>
    </row>
    <row r="201" spans="1:5" x14ac:dyDescent="0.25">
      <c r="A201"/>
      <c r="C201" s="28"/>
      <c r="D201" s="76"/>
      <c r="E201" s="77"/>
    </row>
    <row r="202" spans="1:5" x14ac:dyDescent="0.25">
      <c r="A202"/>
      <c r="C202" s="28"/>
      <c r="D202" s="76"/>
      <c r="E202" s="77"/>
    </row>
    <row r="203" spans="1:5" x14ac:dyDescent="0.25">
      <c r="A203"/>
      <c r="C203" s="28"/>
      <c r="D203" s="76"/>
      <c r="E203" s="77"/>
    </row>
    <row r="204" spans="1:5" x14ac:dyDescent="0.25">
      <c r="A204"/>
      <c r="C204" s="28"/>
      <c r="D204" s="76"/>
      <c r="E204" s="77"/>
    </row>
    <row r="205" spans="1:5" x14ac:dyDescent="0.25">
      <c r="A205"/>
      <c r="C205" s="28"/>
      <c r="D205" s="76"/>
      <c r="E205" s="77"/>
    </row>
    <row r="206" spans="1:5" x14ac:dyDescent="0.25">
      <c r="A206"/>
      <c r="C206" s="28"/>
      <c r="D206" s="76"/>
      <c r="E206" s="77"/>
    </row>
    <row r="207" spans="1:5" x14ac:dyDescent="0.25">
      <c r="A207"/>
      <c r="C207" s="28"/>
      <c r="D207" s="76"/>
      <c r="E207" s="77"/>
    </row>
    <row r="208" spans="1:5" x14ac:dyDescent="0.25">
      <c r="A208"/>
      <c r="C208" s="28"/>
      <c r="D208" s="76"/>
      <c r="E208" s="77"/>
    </row>
    <row r="209" spans="1:5" x14ac:dyDescent="0.25">
      <c r="A209"/>
      <c r="C209" s="28"/>
      <c r="D209" s="76"/>
      <c r="E209" s="77"/>
    </row>
    <row r="210" spans="1:5" x14ac:dyDescent="0.25">
      <c r="A210"/>
      <c r="C210" s="28"/>
      <c r="D210" s="76"/>
      <c r="E210" s="77"/>
    </row>
    <row r="211" spans="1:5" x14ac:dyDescent="0.25">
      <c r="A211"/>
      <c r="C211" s="28"/>
      <c r="D211" s="76"/>
      <c r="E211" s="77"/>
    </row>
    <row r="212" spans="1:5" x14ac:dyDescent="0.25">
      <c r="A212"/>
      <c r="C212" s="28"/>
      <c r="D212" s="76"/>
      <c r="E212" s="77"/>
    </row>
    <row r="213" spans="1:5" x14ac:dyDescent="0.25">
      <c r="A213"/>
      <c r="C213" s="28"/>
      <c r="D213" s="76"/>
      <c r="E213" s="77"/>
    </row>
    <row r="214" spans="1:5" x14ac:dyDescent="0.25">
      <c r="A214"/>
      <c r="C214" s="28"/>
      <c r="D214" s="76"/>
      <c r="E214" s="77"/>
    </row>
    <row r="215" spans="1:5" x14ac:dyDescent="0.25">
      <c r="A215"/>
      <c r="C215" s="28"/>
      <c r="D215" s="76"/>
      <c r="E215" s="77"/>
    </row>
    <row r="216" spans="1:5" x14ac:dyDescent="0.25">
      <c r="A216"/>
      <c r="C216" s="28"/>
      <c r="D216" s="76"/>
      <c r="E216" s="77"/>
    </row>
    <row r="217" spans="1:5" x14ac:dyDescent="0.25">
      <c r="A217"/>
      <c r="C217" s="28"/>
      <c r="D217" s="76"/>
      <c r="E217" s="77"/>
    </row>
    <row r="218" spans="1:5" x14ac:dyDescent="0.25">
      <c r="A218"/>
      <c r="C218" s="28"/>
      <c r="D218" s="76"/>
      <c r="E218" s="77"/>
    </row>
    <row r="219" spans="1:5" x14ac:dyDescent="0.25">
      <c r="A219"/>
      <c r="C219" s="28"/>
      <c r="D219" s="76"/>
      <c r="E219" s="77"/>
    </row>
    <row r="220" spans="1:5" x14ac:dyDescent="0.25">
      <c r="A220"/>
      <c r="C220" s="28"/>
      <c r="D220" s="76"/>
      <c r="E220" s="77"/>
    </row>
    <row r="221" spans="1:5" x14ac:dyDescent="0.25">
      <c r="A221"/>
      <c r="C221" s="28"/>
      <c r="D221" s="76"/>
      <c r="E221" s="77"/>
    </row>
    <row r="222" spans="1:5" x14ac:dyDescent="0.25">
      <c r="A222"/>
      <c r="C222" s="28"/>
      <c r="D222" s="76"/>
      <c r="E222" s="77"/>
    </row>
    <row r="223" spans="1:5" x14ac:dyDescent="0.25">
      <c r="A223"/>
      <c r="C223" s="28"/>
      <c r="D223" s="76"/>
      <c r="E223" s="77"/>
    </row>
    <row r="224" spans="1:5" x14ac:dyDescent="0.25">
      <c r="A224"/>
      <c r="C224" s="28"/>
      <c r="D224" s="76"/>
      <c r="E224" s="77"/>
    </row>
    <row r="225" spans="1:5" x14ac:dyDescent="0.25">
      <c r="A225"/>
      <c r="C225" s="28"/>
      <c r="D225" s="76"/>
      <c r="E225" s="77"/>
    </row>
    <row r="226" spans="1:5" x14ac:dyDescent="0.25">
      <c r="A226"/>
      <c r="C226" s="28"/>
      <c r="D226" s="76"/>
      <c r="E226" s="77"/>
    </row>
    <row r="227" spans="1:5" x14ac:dyDescent="0.25">
      <c r="A227"/>
      <c r="C227" s="28"/>
      <c r="D227" s="76"/>
      <c r="E227" s="77"/>
    </row>
    <row r="228" spans="1:5" x14ac:dyDescent="0.25">
      <c r="A228"/>
      <c r="C228" s="28"/>
      <c r="D228" s="76"/>
      <c r="E228" s="77"/>
    </row>
    <row r="229" spans="1:5" x14ac:dyDescent="0.25">
      <c r="A229"/>
      <c r="C229" s="28"/>
      <c r="D229" s="76"/>
      <c r="E229" s="77"/>
    </row>
    <row r="230" spans="1:5" x14ac:dyDescent="0.25">
      <c r="A230"/>
      <c r="C230" s="28"/>
      <c r="D230" s="76"/>
      <c r="E230" s="77"/>
    </row>
    <row r="231" spans="1:5" x14ac:dyDescent="0.25">
      <c r="A231"/>
      <c r="C231" s="28"/>
      <c r="D231" s="76"/>
      <c r="E231" s="77"/>
    </row>
    <row r="232" spans="1:5" x14ac:dyDescent="0.25">
      <c r="A232"/>
      <c r="C232" s="28"/>
      <c r="D232" s="76"/>
      <c r="E232" s="77"/>
    </row>
    <row r="233" spans="1:5" x14ac:dyDescent="0.25">
      <c r="A233"/>
      <c r="C233" s="28"/>
      <c r="D233" s="76"/>
      <c r="E233" s="77"/>
    </row>
    <row r="234" spans="1:5" x14ac:dyDescent="0.25">
      <c r="A234"/>
      <c r="C234" s="28"/>
      <c r="D234" s="76"/>
      <c r="E234" s="77"/>
    </row>
    <row r="235" spans="1:5" x14ac:dyDescent="0.25">
      <c r="A235"/>
      <c r="C235" s="28"/>
      <c r="D235" s="76"/>
      <c r="E235" s="77"/>
    </row>
    <row r="236" spans="1:5" x14ac:dyDescent="0.25">
      <c r="A236"/>
      <c r="C236" s="28"/>
      <c r="D236" s="76"/>
      <c r="E236" s="77"/>
    </row>
    <row r="237" spans="1:5" x14ac:dyDescent="0.25">
      <c r="A237"/>
      <c r="C237" s="28"/>
      <c r="D237" s="76"/>
      <c r="E237" s="77"/>
    </row>
    <row r="238" spans="1:5" x14ac:dyDescent="0.25">
      <c r="A238"/>
      <c r="C238" s="28"/>
      <c r="D238" s="76"/>
      <c r="E238" s="77"/>
    </row>
    <row r="239" spans="1:5" x14ac:dyDescent="0.25">
      <c r="A239"/>
      <c r="C239" s="28"/>
      <c r="D239" s="76"/>
      <c r="E239" s="77"/>
    </row>
    <row r="240" spans="1:5" x14ac:dyDescent="0.25">
      <c r="A240"/>
      <c r="C240" s="28"/>
      <c r="D240" s="76"/>
      <c r="E240" s="77"/>
    </row>
    <row r="241" spans="1:5" x14ac:dyDescent="0.25">
      <c r="A241"/>
      <c r="C241" s="28"/>
      <c r="D241" s="76"/>
      <c r="E241" s="77"/>
    </row>
    <row r="242" spans="1:5" x14ac:dyDescent="0.25">
      <c r="A242"/>
      <c r="C242" s="28"/>
      <c r="D242" s="76"/>
      <c r="E242" s="77"/>
    </row>
    <row r="243" spans="1:5" x14ac:dyDescent="0.25">
      <c r="A243"/>
      <c r="C243" s="28"/>
      <c r="D243" s="76"/>
      <c r="E243" s="77"/>
    </row>
    <row r="244" spans="1:5" x14ac:dyDescent="0.25">
      <c r="A244"/>
      <c r="C244" s="28"/>
      <c r="D244" s="76"/>
      <c r="E244" s="77"/>
    </row>
    <row r="245" spans="1:5" x14ac:dyDescent="0.25">
      <c r="A245"/>
      <c r="C245" s="28"/>
      <c r="D245" s="76"/>
      <c r="E245" s="77"/>
    </row>
    <row r="246" spans="1:5" x14ac:dyDescent="0.25">
      <c r="A246"/>
      <c r="C246" s="28"/>
      <c r="D246" s="76"/>
      <c r="E246" s="77"/>
    </row>
    <row r="247" spans="1:5" x14ac:dyDescent="0.25">
      <c r="A247"/>
      <c r="C247" s="28"/>
      <c r="D247" s="76"/>
      <c r="E247" s="77"/>
    </row>
    <row r="248" spans="1:5" x14ac:dyDescent="0.25">
      <c r="A248"/>
      <c r="C248" s="28"/>
      <c r="D248" s="76"/>
      <c r="E248" s="77"/>
    </row>
    <row r="249" spans="1:5" x14ac:dyDescent="0.25">
      <c r="A249"/>
      <c r="C249" s="28"/>
      <c r="D249" s="76"/>
      <c r="E249" s="77"/>
    </row>
    <row r="250" spans="1:5" x14ac:dyDescent="0.25">
      <c r="A250"/>
      <c r="C250" s="28"/>
      <c r="D250" s="76"/>
      <c r="E250" s="77"/>
    </row>
    <row r="251" spans="1:5" x14ac:dyDescent="0.25">
      <c r="A251"/>
      <c r="C251" s="28"/>
      <c r="D251" s="76"/>
      <c r="E251" s="77"/>
    </row>
    <row r="252" spans="1:5" x14ac:dyDescent="0.25">
      <c r="A252"/>
      <c r="C252" s="28"/>
      <c r="D252" s="76"/>
      <c r="E252" s="77"/>
    </row>
    <row r="253" spans="1:5" x14ac:dyDescent="0.25">
      <c r="A253"/>
      <c r="C253" s="28"/>
      <c r="D253" s="76"/>
      <c r="E253" s="77"/>
    </row>
    <row r="254" spans="1:5" x14ac:dyDescent="0.25">
      <c r="A254"/>
      <c r="C254" s="28"/>
      <c r="D254" s="76"/>
      <c r="E254" s="77"/>
    </row>
    <row r="255" spans="1:5" x14ac:dyDescent="0.25">
      <c r="A255"/>
      <c r="C255" s="28"/>
      <c r="D255" s="76"/>
      <c r="E255" s="77"/>
    </row>
    <row r="256" spans="1:5" x14ac:dyDescent="0.25">
      <c r="A256"/>
      <c r="C256" s="28"/>
      <c r="D256" s="76"/>
      <c r="E256" s="77"/>
    </row>
    <row r="257" spans="1:5" x14ac:dyDescent="0.25">
      <c r="A257"/>
      <c r="C257" s="28"/>
      <c r="D257" s="76"/>
      <c r="E257" s="77"/>
    </row>
    <row r="258" spans="1:5" x14ac:dyDescent="0.25">
      <c r="A258"/>
      <c r="C258" s="28"/>
      <c r="D258" s="76"/>
      <c r="E258" s="77"/>
    </row>
    <row r="259" spans="1:5" x14ac:dyDescent="0.25">
      <c r="A259"/>
      <c r="C259" s="28"/>
      <c r="D259" s="76"/>
      <c r="E259" s="77"/>
    </row>
    <row r="260" spans="1:5" x14ac:dyDescent="0.25">
      <c r="A260"/>
      <c r="C260" s="28"/>
      <c r="D260" s="76"/>
      <c r="E260" s="77"/>
    </row>
    <row r="261" spans="1:5" x14ac:dyDescent="0.25">
      <c r="A261"/>
      <c r="C261" s="28"/>
      <c r="D261" s="76"/>
      <c r="E261" s="77"/>
    </row>
    <row r="262" spans="1:5" x14ac:dyDescent="0.25">
      <c r="A262"/>
      <c r="C262" s="28"/>
      <c r="D262" s="76"/>
      <c r="E262" s="77"/>
    </row>
    <row r="263" spans="1:5" x14ac:dyDescent="0.25">
      <c r="A263"/>
      <c r="C263" s="28"/>
      <c r="D263" s="76"/>
      <c r="E263" s="77"/>
    </row>
    <row r="264" spans="1:5" x14ac:dyDescent="0.25">
      <c r="A264"/>
      <c r="C264" s="28"/>
      <c r="D264" s="76"/>
      <c r="E264" s="77"/>
    </row>
    <row r="265" spans="1:5" x14ac:dyDescent="0.25">
      <c r="A265"/>
      <c r="C265" s="28"/>
      <c r="D265" s="76"/>
      <c r="E265" s="77"/>
    </row>
    <row r="266" spans="1:5" x14ac:dyDescent="0.25">
      <c r="A266"/>
      <c r="C266" s="28"/>
      <c r="D266" s="76"/>
      <c r="E266" s="77"/>
    </row>
    <row r="267" spans="1:5" x14ac:dyDescent="0.25">
      <c r="A267"/>
      <c r="C267" s="28"/>
      <c r="D267" s="76"/>
      <c r="E267" s="77"/>
    </row>
    <row r="268" spans="1:5" x14ac:dyDescent="0.25">
      <c r="A268"/>
      <c r="C268" s="28"/>
      <c r="D268" s="76"/>
      <c r="E268" s="77"/>
    </row>
    <row r="269" spans="1:5" x14ac:dyDescent="0.25">
      <c r="A269"/>
      <c r="C269" s="28"/>
      <c r="D269" s="76"/>
      <c r="E269" s="77"/>
    </row>
    <row r="270" spans="1:5" x14ac:dyDescent="0.25">
      <c r="A270"/>
      <c r="C270" s="28"/>
      <c r="D270" s="76"/>
      <c r="E270" s="77"/>
    </row>
    <row r="271" spans="1:5" x14ac:dyDescent="0.25">
      <c r="A271"/>
      <c r="C271" s="28"/>
      <c r="D271" s="76"/>
      <c r="E271" s="77"/>
    </row>
    <row r="272" spans="1:5" x14ac:dyDescent="0.25">
      <c r="A272"/>
      <c r="C272" s="28"/>
      <c r="D272" s="76"/>
      <c r="E272" s="77"/>
    </row>
    <row r="273" spans="1:5" x14ac:dyDescent="0.25">
      <c r="A273"/>
      <c r="C273" s="28"/>
      <c r="D273" s="76"/>
      <c r="E273" s="77"/>
    </row>
    <row r="274" spans="1:5" x14ac:dyDescent="0.25">
      <c r="A274"/>
      <c r="C274" s="28"/>
      <c r="D274" s="76"/>
      <c r="E274" s="77"/>
    </row>
    <row r="275" spans="1:5" x14ac:dyDescent="0.25">
      <c r="A275"/>
      <c r="C275" s="28"/>
      <c r="D275" s="76"/>
      <c r="E275" s="77"/>
    </row>
    <row r="276" spans="1:5" x14ac:dyDescent="0.25">
      <c r="A276"/>
      <c r="C276" s="28"/>
      <c r="D276" s="76"/>
      <c r="E276" s="77"/>
    </row>
    <row r="277" spans="1:5" x14ac:dyDescent="0.25">
      <c r="A277"/>
      <c r="C277" s="28"/>
      <c r="D277" s="76"/>
      <c r="E277" s="77"/>
    </row>
    <row r="278" spans="1:5" x14ac:dyDescent="0.25">
      <c r="A278"/>
      <c r="C278" s="28"/>
      <c r="D278" s="76"/>
      <c r="E278" s="77"/>
    </row>
    <row r="279" spans="1:5" x14ac:dyDescent="0.25">
      <c r="A279"/>
      <c r="C279" s="28"/>
      <c r="D279" s="76"/>
      <c r="E279" s="77"/>
    </row>
    <row r="280" spans="1:5" x14ac:dyDescent="0.25">
      <c r="A280"/>
      <c r="C280" s="28"/>
      <c r="D280" s="76"/>
      <c r="E280" s="77"/>
    </row>
    <row r="281" spans="1:5" x14ac:dyDescent="0.25">
      <c r="A281"/>
      <c r="C281" s="28"/>
      <c r="D281" s="76"/>
      <c r="E281" s="77"/>
    </row>
    <row r="282" spans="1:5" x14ac:dyDescent="0.25">
      <c r="A282"/>
      <c r="C282" s="28"/>
      <c r="D282" s="76"/>
      <c r="E282" s="77"/>
    </row>
    <row r="283" spans="1:5" x14ac:dyDescent="0.25">
      <c r="A283"/>
      <c r="C283" s="28"/>
      <c r="D283" s="76"/>
      <c r="E283" s="77"/>
    </row>
    <row r="284" spans="1:5" x14ac:dyDescent="0.25">
      <c r="A284"/>
      <c r="C284" s="28"/>
      <c r="D284" s="76"/>
      <c r="E284" s="77"/>
    </row>
    <row r="285" spans="1:5" x14ac:dyDescent="0.25">
      <c r="A285"/>
      <c r="C285" s="28"/>
      <c r="D285" s="76"/>
      <c r="E285" s="77"/>
    </row>
    <row r="286" spans="1:5" x14ac:dyDescent="0.25">
      <c r="A286"/>
      <c r="C286" s="28"/>
      <c r="D286" s="76"/>
      <c r="E286" s="77"/>
    </row>
    <row r="287" spans="1:5" x14ac:dyDescent="0.25">
      <c r="A287"/>
      <c r="C287" s="28"/>
      <c r="D287" s="76"/>
      <c r="E287" s="77"/>
    </row>
    <row r="288" spans="1:5" x14ac:dyDescent="0.25">
      <c r="A288"/>
      <c r="C288" s="28"/>
      <c r="D288" s="76"/>
      <c r="E288" s="77"/>
    </row>
    <row r="289" spans="1:5" x14ac:dyDescent="0.25">
      <c r="A289"/>
      <c r="C289" s="28"/>
      <c r="D289" s="76"/>
      <c r="E289" s="77"/>
    </row>
    <row r="290" spans="1:5" x14ac:dyDescent="0.25">
      <c r="A290"/>
      <c r="C290" s="28"/>
      <c r="D290" s="76"/>
      <c r="E290" s="77"/>
    </row>
    <row r="291" spans="1:5" x14ac:dyDescent="0.25">
      <c r="A291"/>
      <c r="C291" s="28"/>
      <c r="D291" s="76"/>
      <c r="E291" s="77"/>
    </row>
    <row r="292" spans="1:5" x14ac:dyDescent="0.25">
      <c r="A292"/>
      <c r="C292" s="28"/>
      <c r="D292" s="76"/>
      <c r="E292" s="77"/>
    </row>
    <row r="293" spans="1:5" x14ac:dyDescent="0.25">
      <c r="A293"/>
      <c r="C293" s="28"/>
      <c r="D293" s="76"/>
      <c r="E293" s="77"/>
    </row>
    <row r="294" spans="1:5" x14ac:dyDescent="0.25">
      <c r="A294"/>
      <c r="C294" s="28"/>
      <c r="D294" s="76"/>
      <c r="E294" s="77"/>
    </row>
    <row r="295" spans="1:5" x14ac:dyDescent="0.25">
      <c r="A295"/>
      <c r="C295" s="28"/>
      <c r="D295" s="76"/>
      <c r="E295" s="77"/>
    </row>
    <row r="296" spans="1:5" x14ac:dyDescent="0.25">
      <c r="A296"/>
      <c r="C296" s="28"/>
      <c r="D296" s="76"/>
      <c r="E296" s="77"/>
    </row>
    <row r="297" spans="1:5" x14ac:dyDescent="0.25">
      <c r="A297"/>
      <c r="C297" s="28"/>
      <c r="D297" s="76"/>
      <c r="E297" s="77"/>
    </row>
    <row r="298" spans="1:5" x14ac:dyDescent="0.25">
      <c r="A298"/>
      <c r="C298" s="28"/>
      <c r="D298" s="76"/>
      <c r="E298" s="77"/>
    </row>
    <row r="299" spans="1:5" x14ac:dyDescent="0.25">
      <c r="A299"/>
      <c r="C299" s="28"/>
      <c r="D299" s="76"/>
      <c r="E299" s="77"/>
    </row>
    <row r="300" spans="1:5" x14ac:dyDescent="0.25">
      <c r="A300"/>
      <c r="C300" s="28"/>
      <c r="D300" s="76"/>
      <c r="E300" s="77"/>
    </row>
    <row r="301" spans="1:5" x14ac:dyDescent="0.25">
      <c r="A301"/>
      <c r="C301" s="28"/>
      <c r="D301" s="76"/>
      <c r="E301" s="77"/>
    </row>
    <row r="302" spans="1:5" x14ac:dyDescent="0.25">
      <c r="A302"/>
      <c r="C302" s="28"/>
      <c r="D302" s="76"/>
      <c r="E302" s="77"/>
    </row>
    <row r="303" spans="1:5" x14ac:dyDescent="0.25">
      <c r="A303"/>
      <c r="C303" s="28"/>
      <c r="D303" s="76"/>
      <c r="E303" s="77"/>
    </row>
    <row r="304" spans="1:5" x14ac:dyDescent="0.25">
      <c r="A304"/>
      <c r="C304" s="28"/>
      <c r="D304" s="76"/>
      <c r="E304" s="77"/>
    </row>
    <row r="305" spans="1:5" x14ac:dyDescent="0.25">
      <c r="A305"/>
      <c r="C305" s="28"/>
      <c r="D305" s="76"/>
      <c r="E305" s="77"/>
    </row>
    <row r="306" spans="1:5" x14ac:dyDescent="0.25">
      <c r="A306"/>
      <c r="C306" s="28"/>
      <c r="D306" s="76"/>
      <c r="E306" s="77"/>
    </row>
    <row r="307" spans="1:5" x14ac:dyDescent="0.25">
      <c r="A307"/>
      <c r="C307" s="28"/>
      <c r="D307" s="76"/>
      <c r="E307" s="77"/>
    </row>
    <row r="308" spans="1:5" x14ac:dyDescent="0.25">
      <c r="A308"/>
      <c r="C308" s="28"/>
      <c r="D308" s="76"/>
      <c r="E308" s="77"/>
    </row>
    <row r="309" spans="1:5" x14ac:dyDescent="0.25">
      <c r="A309"/>
      <c r="C309" s="28"/>
      <c r="D309" s="76"/>
      <c r="E309" s="77"/>
    </row>
    <row r="310" spans="1:5" x14ac:dyDescent="0.25">
      <c r="A310"/>
      <c r="C310" s="28"/>
      <c r="D310" s="76"/>
      <c r="E310" s="77"/>
    </row>
    <row r="311" spans="1:5" x14ac:dyDescent="0.25">
      <c r="A311"/>
      <c r="C311" s="28"/>
      <c r="D311" s="76"/>
      <c r="E311" s="77"/>
    </row>
    <row r="312" spans="1:5" x14ac:dyDescent="0.25">
      <c r="A312"/>
      <c r="C312" s="28"/>
      <c r="D312" s="76"/>
      <c r="E312" s="77"/>
    </row>
    <row r="313" spans="1:5" x14ac:dyDescent="0.25">
      <c r="A313"/>
      <c r="C313" s="28"/>
      <c r="D313" s="76"/>
      <c r="E313" s="77"/>
    </row>
    <row r="314" spans="1:5" x14ac:dyDescent="0.25">
      <c r="A314"/>
      <c r="C314" s="28"/>
      <c r="D314" s="76"/>
      <c r="E314" s="77"/>
    </row>
    <row r="315" spans="1:5" x14ac:dyDescent="0.25">
      <c r="A315"/>
      <c r="C315" s="28"/>
      <c r="D315" s="76"/>
      <c r="E315" s="77"/>
    </row>
    <row r="316" spans="1:5" x14ac:dyDescent="0.25">
      <c r="A316"/>
      <c r="C316" s="28"/>
      <c r="D316" s="76"/>
      <c r="E316" s="77"/>
    </row>
    <row r="317" spans="1:5" x14ac:dyDescent="0.25">
      <c r="A317"/>
      <c r="C317" s="28"/>
      <c r="D317" s="76"/>
      <c r="E317" s="77"/>
    </row>
    <row r="318" spans="1:5" x14ac:dyDescent="0.25">
      <c r="A318"/>
      <c r="C318" s="28"/>
      <c r="D318" s="76"/>
      <c r="E318" s="77"/>
    </row>
    <row r="319" spans="1:5" x14ac:dyDescent="0.25">
      <c r="A319"/>
      <c r="C319" s="28"/>
      <c r="D319" s="76"/>
      <c r="E319" s="77"/>
    </row>
    <row r="320" spans="1:5" x14ac:dyDescent="0.25">
      <c r="A320"/>
      <c r="C320" s="28"/>
      <c r="D320" s="76"/>
      <c r="E320" s="77"/>
    </row>
    <row r="321" spans="1:5" x14ac:dyDescent="0.25">
      <c r="A321"/>
      <c r="C321" s="28"/>
      <c r="D321" s="76"/>
      <c r="E321" s="77"/>
    </row>
    <row r="322" spans="1:5" x14ac:dyDescent="0.25">
      <c r="A322"/>
      <c r="C322" s="28"/>
      <c r="D322" s="76"/>
      <c r="E322" s="77"/>
    </row>
    <row r="323" spans="1:5" x14ac:dyDescent="0.25">
      <c r="A323"/>
      <c r="C323" s="28"/>
      <c r="D323" s="76"/>
      <c r="E323" s="77"/>
    </row>
    <row r="324" spans="1:5" x14ac:dyDescent="0.25">
      <c r="A324"/>
      <c r="C324" s="28"/>
      <c r="D324" s="76"/>
      <c r="E324" s="77"/>
    </row>
    <row r="325" spans="1:5" x14ac:dyDescent="0.25">
      <c r="A325"/>
      <c r="C325" s="28"/>
      <c r="D325" s="76"/>
      <c r="E325" s="77"/>
    </row>
    <row r="326" spans="1:5" x14ac:dyDescent="0.25">
      <c r="A326"/>
      <c r="C326" s="28"/>
      <c r="D326" s="76"/>
      <c r="E326" s="77"/>
    </row>
    <row r="327" spans="1:5" x14ac:dyDescent="0.25">
      <c r="A327"/>
      <c r="C327" s="28"/>
      <c r="D327" s="76"/>
      <c r="E327" s="77"/>
    </row>
    <row r="328" spans="1:5" x14ac:dyDescent="0.25">
      <c r="A328"/>
      <c r="C328" s="28"/>
      <c r="D328" s="76"/>
      <c r="E328" s="77"/>
    </row>
    <row r="329" spans="1:5" x14ac:dyDescent="0.25">
      <c r="A329"/>
      <c r="C329" s="28"/>
      <c r="D329" s="76"/>
      <c r="E329" s="77"/>
    </row>
    <row r="330" spans="1:5" x14ac:dyDescent="0.25">
      <c r="A330"/>
      <c r="C330" s="28"/>
      <c r="D330" s="76"/>
      <c r="E330" s="77"/>
    </row>
    <row r="331" spans="1:5" x14ac:dyDescent="0.25">
      <c r="A331"/>
      <c r="C331" s="28"/>
      <c r="D331" s="76"/>
      <c r="E331" s="77"/>
    </row>
    <row r="332" spans="1:5" x14ac:dyDescent="0.25">
      <c r="A332"/>
      <c r="C332" s="28"/>
      <c r="D332" s="76"/>
      <c r="E332" s="77"/>
    </row>
    <row r="333" spans="1:5" x14ac:dyDescent="0.25">
      <c r="A333"/>
      <c r="C333" s="28"/>
      <c r="D333" s="76"/>
      <c r="E333" s="77"/>
    </row>
    <row r="334" spans="1:5" x14ac:dyDescent="0.25">
      <c r="A334"/>
      <c r="C334" s="28"/>
      <c r="D334" s="76"/>
      <c r="E334" s="77"/>
    </row>
    <row r="335" spans="1:5" x14ac:dyDescent="0.25">
      <c r="A335"/>
      <c r="C335" s="28"/>
      <c r="D335" s="76"/>
      <c r="E335" s="77"/>
    </row>
    <row r="336" spans="1:5" x14ac:dyDescent="0.25">
      <c r="A336"/>
      <c r="C336" s="28"/>
      <c r="D336" s="76"/>
      <c r="E336" s="77"/>
    </row>
    <row r="337" spans="1:5" x14ac:dyDescent="0.25">
      <c r="A337"/>
      <c r="C337" s="28"/>
      <c r="D337" s="76"/>
      <c r="E337" s="77"/>
    </row>
    <row r="338" spans="1:5" x14ac:dyDescent="0.25">
      <c r="A338"/>
      <c r="C338" s="28"/>
      <c r="D338" s="76"/>
      <c r="E338" s="77"/>
    </row>
    <row r="339" spans="1:5" x14ac:dyDescent="0.25">
      <c r="A339"/>
      <c r="C339" s="28"/>
      <c r="D339" s="76"/>
      <c r="E339" s="77"/>
    </row>
    <row r="340" spans="1:5" x14ac:dyDescent="0.25">
      <c r="A340"/>
      <c r="C340" s="28"/>
      <c r="D340" s="76"/>
      <c r="E340" s="77"/>
    </row>
    <row r="341" spans="1:5" x14ac:dyDescent="0.25">
      <c r="A341"/>
      <c r="C341" s="28"/>
      <c r="D341" s="76"/>
      <c r="E341" s="77"/>
    </row>
    <row r="342" spans="1:5" x14ac:dyDescent="0.25">
      <c r="A342"/>
      <c r="C342" s="28"/>
      <c r="D342" s="76"/>
      <c r="E342" s="77"/>
    </row>
    <row r="343" spans="1:5" x14ac:dyDescent="0.25">
      <c r="A343"/>
      <c r="C343" s="28"/>
      <c r="D343" s="76"/>
      <c r="E343" s="77"/>
    </row>
    <row r="344" spans="1:5" x14ac:dyDescent="0.25">
      <c r="A344"/>
      <c r="C344" s="28"/>
      <c r="D344" s="76"/>
      <c r="E344" s="77"/>
    </row>
    <row r="345" spans="1:5" x14ac:dyDescent="0.25">
      <c r="A345"/>
      <c r="C345" s="28"/>
      <c r="D345" s="76"/>
      <c r="E345" s="77"/>
    </row>
    <row r="346" spans="1:5" x14ac:dyDescent="0.25">
      <c r="A346"/>
      <c r="C346" s="28"/>
      <c r="D346" s="76"/>
      <c r="E346" s="77"/>
    </row>
    <row r="347" spans="1:5" x14ac:dyDescent="0.25">
      <c r="A347"/>
      <c r="C347" s="28"/>
      <c r="D347" s="76"/>
      <c r="E347" s="77"/>
    </row>
    <row r="348" spans="1:5" x14ac:dyDescent="0.25">
      <c r="A348"/>
      <c r="C348" s="28"/>
      <c r="D348" s="76"/>
      <c r="E348" s="77"/>
    </row>
    <row r="349" spans="1:5" x14ac:dyDescent="0.25">
      <c r="A349"/>
      <c r="C349" s="28"/>
      <c r="D349" s="76"/>
      <c r="E349" s="77"/>
    </row>
    <row r="350" spans="1:5" x14ac:dyDescent="0.25">
      <c r="A350"/>
      <c r="C350" s="28"/>
      <c r="D350" s="76"/>
      <c r="E350" s="77"/>
    </row>
    <row r="351" spans="1:5" x14ac:dyDescent="0.25">
      <c r="A351"/>
      <c r="C351" s="28"/>
      <c r="D351" s="76"/>
      <c r="E351" s="77"/>
    </row>
    <row r="352" spans="1:5" x14ac:dyDescent="0.25">
      <c r="A352"/>
      <c r="C352" s="28"/>
      <c r="D352" s="76"/>
      <c r="E352" s="77"/>
    </row>
    <row r="353" spans="1:5" x14ac:dyDescent="0.25">
      <c r="A353"/>
      <c r="C353" s="28"/>
      <c r="D353" s="76"/>
      <c r="E353" s="77"/>
    </row>
    <row r="354" spans="1:5" x14ac:dyDescent="0.25">
      <c r="A354"/>
      <c r="C354" s="28"/>
      <c r="D354" s="76"/>
      <c r="E354" s="77"/>
    </row>
    <row r="355" spans="1:5" x14ac:dyDescent="0.25">
      <c r="A355"/>
      <c r="C355" s="28"/>
      <c r="D355" s="76"/>
      <c r="E355" s="77"/>
    </row>
    <row r="356" spans="1:5" x14ac:dyDescent="0.25">
      <c r="A356"/>
      <c r="C356" s="28"/>
      <c r="D356" s="76"/>
      <c r="E356" s="77"/>
    </row>
    <row r="357" spans="1:5" x14ac:dyDescent="0.25">
      <c r="A357"/>
      <c r="C357" s="28"/>
      <c r="D357" s="76"/>
      <c r="E357" s="77"/>
    </row>
    <row r="358" spans="1:5" x14ac:dyDescent="0.25">
      <c r="A358"/>
      <c r="C358" s="28"/>
      <c r="D358" s="76"/>
      <c r="E358" s="77"/>
    </row>
    <row r="359" spans="1:5" x14ac:dyDescent="0.25">
      <c r="A359"/>
      <c r="C359" s="28"/>
      <c r="D359" s="76"/>
      <c r="E359" s="77"/>
    </row>
    <row r="360" spans="1:5" x14ac:dyDescent="0.25">
      <c r="A360"/>
      <c r="C360" s="28"/>
      <c r="D360" s="76"/>
      <c r="E360" s="77"/>
    </row>
    <row r="361" spans="1:5" x14ac:dyDescent="0.25">
      <c r="A361"/>
      <c r="C361" s="28"/>
      <c r="D361" s="76"/>
      <c r="E361" s="77"/>
    </row>
    <row r="362" spans="1:5" x14ac:dyDescent="0.25">
      <c r="A362"/>
      <c r="C362" s="28"/>
      <c r="D362" s="76"/>
      <c r="E362" s="77"/>
    </row>
    <row r="363" spans="1:5" x14ac:dyDescent="0.25">
      <c r="A363"/>
      <c r="C363" s="28"/>
      <c r="D363" s="76"/>
      <c r="E363" s="77"/>
    </row>
    <row r="364" spans="1:5" x14ac:dyDescent="0.25">
      <c r="A364"/>
      <c r="C364" s="28"/>
      <c r="D364" s="76"/>
      <c r="E364" s="77"/>
    </row>
    <row r="365" spans="1:5" x14ac:dyDescent="0.25">
      <c r="A365"/>
      <c r="C365" s="28"/>
      <c r="D365" s="76"/>
      <c r="E365" s="77"/>
    </row>
    <row r="366" spans="1:5" x14ac:dyDescent="0.25">
      <c r="A366"/>
      <c r="C366" s="28"/>
      <c r="D366" s="76"/>
      <c r="E366" s="77"/>
    </row>
    <row r="367" spans="1:5" x14ac:dyDescent="0.25">
      <c r="A367"/>
      <c r="C367" s="28"/>
      <c r="D367" s="76"/>
      <c r="E367" s="77"/>
    </row>
    <row r="368" spans="1:5" x14ac:dyDescent="0.25">
      <c r="A368"/>
      <c r="C368" s="28"/>
      <c r="D368" s="76"/>
      <c r="E368" s="77"/>
    </row>
    <row r="369" spans="1:5" x14ac:dyDescent="0.25">
      <c r="A369"/>
      <c r="C369" s="28"/>
      <c r="D369" s="76"/>
      <c r="E369" s="77"/>
    </row>
    <row r="370" spans="1:5" x14ac:dyDescent="0.25">
      <c r="A370"/>
      <c r="C370" s="28"/>
      <c r="D370" s="76"/>
      <c r="E370" s="77"/>
    </row>
    <row r="371" spans="1:5" x14ac:dyDescent="0.25">
      <c r="A371"/>
      <c r="C371" s="28"/>
      <c r="D371" s="76"/>
      <c r="E371" s="77"/>
    </row>
    <row r="372" spans="1:5" x14ac:dyDescent="0.25">
      <c r="A372"/>
      <c r="C372" s="28"/>
      <c r="D372" s="76"/>
      <c r="E372" s="77"/>
    </row>
    <row r="373" spans="1:5" x14ac:dyDescent="0.25">
      <c r="A373"/>
      <c r="C373" s="28"/>
      <c r="D373" s="76"/>
      <c r="E373" s="77"/>
    </row>
    <row r="374" spans="1:5" x14ac:dyDescent="0.25">
      <c r="A374"/>
      <c r="C374" s="28"/>
      <c r="D374" s="76"/>
      <c r="E374" s="77"/>
    </row>
    <row r="375" spans="1:5" x14ac:dyDescent="0.25">
      <c r="A375"/>
      <c r="C375" s="28"/>
      <c r="D375" s="76"/>
      <c r="E375" s="77"/>
    </row>
    <row r="376" spans="1:5" x14ac:dyDescent="0.25">
      <c r="A376"/>
      <c r="C376" s="28"/>
      <c r="D376" s="76"/>
      <c r="E376" s="77"/>
    </row>
    <row r="377" spans="1:5" x14ac:dyDescent="0.25">
      <c r="A377"/>
      <c r="C377" s="28"/>
      <c r="D377" s="76"/>
      <c r="E377" s="77"/>
    </row>
    <row r="378" spans="1:5" x14ac:dyDescent="0.25">
      <c r="A378"/>
      <c r="C378" s="28"/>
      <c r="D378" s="76"/>
      <c r="E378" s="77"/>
    </row>
    <row r="379" spans="1:5" x14ac:dyDescent="0.25">
      <c r="A379"/>
      <c r="C379" s="28"/>
      <c r="D379" s="76"/>
      <c r="E379" s="77"/>
    </row>
    <row r="380" spans="1:5" x14ac:dyDescent="0.25">
      <c r="A380"/>
      <c r="C380" s="28"/>
      <c r="D380" s="76"/>
      <c r="E380" s="77"/>
    </row>
    <row r="381" spans="1:5" x14ac:dyDescent="0.25">
      <c r="A381"/>
      <c r="C381" s="28"/>
      <c r="D381" s="76"/>
      <c r="E381" s="77"/>
    </row>
    <row r="382" spans="1:5" x14ac:dyDescent="0.25">
      <c r="A382"/>
      <c r="C382" s="28"/>
      <c r="D382" s="76"/>
      <c r="E382" s="77"/>
    </row>
    <row r="383" spans="1:5" x14ac:dyDescent="0.25">
      <c r="A383"/>
      <c r="C383" s="28"/>
      <c r="D383" s="76"/>
      <c r="E383" s="77"/>
    </row>
    <row r="384" spans="1:5" x14ac:dyDescent="0.25">
      <c r="A384"/>
      <c r="C384" s="28"/>
      <c r="D384" s="76"/>
      <c r="E384" s="77"/>
    </row>
    <row r="385" spans="1:5" x14ac:dyDescent="0.25">
      <c r="A385"/>
      <c r="C385" s="28"/>
      <c r="D385" s="76"/>
      <c r="E385" s="77"/>
    </row>
    <row r="386" spans="1:5" x14ac:dyDescent="0.25">
      <c r="A386"/>
      <c r="C386" s="28"/>
      <c r="D386" s="76"/>
      <c r="E386" s="77"/>
    </row>
    <row r="387" spans="1:5" x14ac:dyDescent="0.25">
      <c r="A387"/>
      <c r="C387" s="28"/>
      <c r="D387" s="76"/>
      <c r="E387" s="77"/>
    </row>
    <row r="388" spans="1:5" x14ac:dyDescent="0.25">
      <c r="A388"/>
      <c r="C388" s="28"/>
      <c r="D388" s="76"/>
      <c r="E388" s="77"/>
    </row>
    <row r="389" spans="1:5" x14ac:dyDescent="0.25">
      <c r="A389"/>
      <c r="C389" s="28"/>
      <c r="D389" s="76"/>
      <c r="E389" s="77"/>
    </row>
    <row r="390" spans="1:5" x14ac:dyDescent="0.25">
      <c r="A390"/>
      <c r="C390" s="28"/>
      <c r="D390" s="76"/>
      <c r="E390" s="77"/>
    </row>
    <row r="391" spans="1:5" x14ac:dyDescent="0.25">
      <c r="A391"/>
      <c r="C391" s="28"/>
      <c r="D391" s="76"/>
      <c r="E391" s="77"/>
    </row>
    <row r="392" spans="1:5" x14ac:dyDescent="0.25">
      <c r="A392"/>
      <c r="C392" s="28"/>
      <c r="D392" s="76"/>
      <c r="E392" s="77"/>
    </row>
    <row r="393" spans="1:5" x14ac:dyDescent="0.25">
      <c r="A393"/>
      <c r="C393" s="28"/>
      <c r="D393" s="76"/>
      <c r="E393" s="77"/>
    </row>
    <row r="394" spans="1:5" x14ac:dyDescent="0.25">
      <c r="A394"/>
      <c r="C394" s="28"/>
      <c r="D394" s="76"/>
      <c r="E394" s="77"/>
    </row>
    <row r="395" spans="1:5" x14ac:dyDescent="0.25">
      <c r="A395"/>
      <c r="C395" s="28"/>
      <c r="D395" s="76"/>
      <c r="E395" s="77"/>
    </row>
    <row r="396" spans="1:5" x14ac:dyDescent="0.25">
      <c r="A396"/>
      <c r="C396" s="28"/>
      <c r="D396" s="76"/>
      <c r="E396" s="77"/>
    </row>
    <row r="397" spans="1:5" x14ac:dyDescent="0.25">
      <c r="A397"/>
      <c r="C397" s="28"/>
      <c r="D397" s="76"/>
      <c r="E397" s="77"/>
    </row>
    <row r="398" spans="1:5" x14ac:dyDescent="0.25">
      <c r="A398"/>
      <c r="C398" s="28"/>
      <c r="D398" s="76"/>
      <c r="E398" s="77"/>
    </row>
    <row r="399" spans="1:5" x14ac:dyDescent="0.25">
      <c r="A399"/>
      <c r="C399" s="28"/>
      <c r="D399" s="76"/>
      <c r="E399" s="77"/>
    </row>
    <row r="400" spans="1:5" x14ac:dyDescent="0.25">
      <c r="A400"/>
      <c r="C400" s="28"/>
      <c r="D400" s="76"/>
      <c r="E400" s="77"/>
    </row>
    <row r="401" spans="1:5" x14ac:dyDescent="0.25">
      <c r="A401"/>
      <c r="C401" s="28"/>
      <c r="D401" s="76"/>
      <c r="E401" s="77"/>
    </row>
    <row r="402" spans="1:5" x14ac:dyDescent="0.25">
      <c r="A402"/>
      <c r="C402" s="28"/>
      <c r="D402" s="76"/>
      <c r="E402" s="77"/>
    </row>
    <row r="403" spans="1:5" x14ac:dyDescent="0.25">
      <c r="A403"/>
      <c r="C403" s="28"/>
      <c r="D403" s="76"/>
      <c r="E403" s="77"/>
    </row>
    <row r="404" spans="1:5" x14ac:dyDescent="0.25">
      <c r="A404"/>
      <c r="C404" s="28"/>
      <c r="D404" s="76"/>
      <c r="E404" s="77"/>
    </row>
    <row r="405" spans="1:5" x14ac:dyDescent="0.25">
      <c r="A405"/>
      <c r="C405" s="28"/>
      <c r="D405" s="76"/>
      <c r="E405" s="77"/>
    </row>
    <row r="406" spans="1:5" x14ac:dyDescent="0.25">
      <c r="A406"/>
      <c r="C406" s="28"/>
      <c r="D406" s="76"/>
      <c r="E406" s="77"/>
    </row>
    <row r="407" spans="1:5" x14ac:dyDescent="0.25">
      <c r="A407"/>
      <c r="C407" s="28"/>
      <c r="D407" s="76"/>
      <c r="E407" s="77"/>
    </row>
    <row r="408" spans="1:5" x14ac:dyDescent="0.25">
      <c r="A408"/>
      <c r="C408" s="28"/>
      <c r="D408" s="76"/>
      <c r="E408" s="77"/>
    </row>
    <row r="409" spans="1:5" x14ac:dyDescent="0.25">
      <c r="A409"/>
      <c r="C409" s="28"/>
      <c r="D409" s="76"/>
      <c r="E409" s="77"/>
    </row>
    <row r="410" spans="1:5" x14ac:dyDescent="0.25">
      <c r="A410"/>
      <c r="C410" s="28"/>
      <c r="D410" s="76"/>
      <c r="E410" s="77"/>
    </row>
    <row r="411" spans="1:5" x14ac:dyDescent="0.25">
      <c r="A411"/>
      <c r="C411" s="28"/>
      <c r="D411" s="76"/>
      <c r="E411" s="77"/>
    </row>
    <row r="412" spans="1:5" x14ac:dyDescent="0.25">
      <c r="A412"/>
      <c r="C412" s="28"/>
      <c r="D412" s="76"/>
      <c r="E412" s="77"/>
    </row>
    <row r="413" spans="1:5" x14ac:dyDescent="0.25">
      <c r="A413"/>
      <c r="C413" s="28"/>
      <c r="D413" s="76"/>
      <c r="E413" s="77"/>
    </row>
    <row r="414" spans="1:5" x14ac:dyDescent="0.25">
      <c r="A414"/>
      <c r="C414" s="28"/>
      <c r="D414" s="76"/>
      <c r="E414" s="77"/>
    </row>
    <row r="415" spans="1:5" x14ac:dyDescent="0.25">
      <c r="A415"/>
      <c r="C415" s="28"/>
      <c r="D415" s="76"/>
      <c r="E415" s="77"/>
    </row>
    <row r="416" spans="1:5" x14ac:dyDescent="0.25">
      <c r="A416"/>
      <c r="C416" s="28"/>
      <c r="D416" s="76"/>
      <c r="E416" s="77"/>
    </row>
    <row r="417" spans="1:5" x14ac:dyDescent="0.25">
      <c r="A417"/>
      <c r="C417" s="28"/>
      <c r="D417" s="76"/>
      <c r="E417" s="77"/>
    </row>
    <row r="418" spans="1:5" x14ac:dyDescent="0.25">
      <c r="A418"/>
      <c r="C418" s="28"/>
      <c r="D418" s="76"/>
      <c r="E418" s="77"/>
    </row>
    <row r="419" spans="1:5" x14ac:dyDescent="0.25">
      <c r="A419"/>
      <c r="C419" s="28"/>
      <c r="D419" s="76"/>
      <c r="E419" s="77"/>
    </row>
    <row r="420" spans="1:5" x14ac:dyDescent="0.25">
      <c r="A420"/>
      <c r="C420" s="28"/>
      <c r="D420" s="76"/>
      <c r="E420" s="77"/>
    </row>
    <row r="421" spans="1:5" x14ac:dyDescent="0.25">
      <c r="A421"/>
      <c r="C421" s="28"/>
      <c r="D421" s="76"/>
      <c r="E421" s="77"/>
    </row>
    <row r="422" spans="1:5" x14ac:dyDescent="0.25">
      <c r="A422"/>
      <c r="C422" s="28"/>
      <c r="D422" s="76"/>
      <c r="E422" s="77"/>
    </row>
    <row r="423" spans="1:5" x14ac:dyDescent="0.25">
      <c r="A423"/>
      <c r="C423" s="28"/>
      <c r="D423" s="76"/>
      <c r="E423" s="77"/>
    </row>
    <row r="424" spans="1:5" x14ac:dyDescent="0.25">
      <c r="A424"/>
      <c r="C424" s="28"/>
      <c r="D424" s="76"/>
      <c r="E424" s="77"/>
    </row>
    <row r="425" spans="1:5" x14ac:dyDescent="0.25">
      <c r="A425"/>
      <c r="C425" s="28"/>
      <c r="D425" s="76"/>
      <c r="E425" s="77"/>
    </row>
    <row r="426" spans="1:5" x14ac:dyDescent="0.25">
      <c r="A426"/>
      <c r="C426" s="28"/>
      <c r="D426" s="76"/>
      <c r="E426" s="77"/>
    </row>
    <row r="427" spans="1:5" x14ac:dyDescent="0.25">
      <c r="A427"/>
      <c r="C427" s="28"/>
      <c r="D427" s="76"/>
      <c r="E427" s="77"/>
    </row>
    <row r="428" spans="1:5" x14ac:dyDescent="0.25">
      <c r="A428"/>
      <c r="C428" s="28"/>
      <c r="D428" s="76"/>
      <c r="E428" s="77"/>
    </row>
    <row r="429" spans="1:5" x14ac:dyDescent="0.25">
      <c r="A429"/>
      <c r="C429" s="28"/>
      <c r="D429" s="76"/>
      <c r="E429" s="77"/>
    </row>
    <row r="430" spans="1:5" x14ac:dyDescent="0.25">
      <c r="C430" s="28"/>
      <c r="D430" s="76"/>
      <c r="E430" s="77"/>
    </row>
    <row r="431" spans="1:5" x14ac:dyDescent="0.25">
      <c r="C431" s="28"/>
      <c r="D431" s="76"/>
      <c r="E431" s="77"/>
    </row>
    <row r="432" spans="1:5" x14ac:dyDescent="0.25">
      <c r="C432" s="28"/>
      <c r="D432" s="76"/>
      <c r="E432" s="77"/>
    </row>
    <row r="433" spans="3:5" x14ac:dyDescent="0.25">
      <c r="C433" s="28"/>
      <c r="D433" s="76"/>
      <c r="E433" s="77"/>
    </row>
    <row r="434" spans="3:5" x14ac:dyDescent="0.25">
      <c r="C434" s="28"/>
      <c r="D434" s="76"/>
      <c r="E434" s="77"/>
    </row>
    <row r="435" spans="3:5" x14ac:dyDescent="0.25">
      <c r="C435" s="28"/>
      <c r="D435" s="76"/>
      <c r="E435" s="77"/>
    </row>
    <row r="436" spans="3:5" x14ac:dyDescent="0.25">
      <c r="C436" s="28"/>
      <c r="D436" s="76"/>
      <c r="E436" s="77"/>
    </row>
    <row r="437" spans="3:5" x14ac:dyDescent="0.25">
      <c r="C437" s="28"/>
      <c r="D437" s="76"/>
      <c r="E437" s="77"/>
    </row>
    <row r="438" spans="3:5" x14ac:dyDescent="0.25">
      <c r="C438" s="28"/>
      <c r="D438" s="76"/>
      <c r="E438" s="77"/>
    </row>
    <row r="439" spans="3:5" x14ac:dyDescent="0.25">
      <c r="C439" s="28"/>
      <c r="D439" s="76"/>
      <c r="E439" s="77"/>
    </row>
    <row r="440" spans="3:5" x14ac:dyDescent="0.25">
      <c r="C440" s="28"/>
      <c r="D440" s="76"/>
      <c r="E440" s="77"/>
    </row>
    <row r="441" spans="3:5" x14ac:dyDescent="0.25">
      <c r="C441" s="28"/>
      <c r="D441" s="76"/>
      <c r="E441" s="77"/>
    </row>
    <row r="442" spans="3:5" x14ac:dyDescent="0.25">
      <c r="C442" s="28"/>
      <c r="D442" s="76"/>
      <c r="E442" s="77"/>
    </row>
    <row r="443" spans="3:5" x14ac:dyDescent="0.25">
      <c r="C443" s="28"/>
      <c r="D443" s="76"/>
      <c r="E443" s="77"/>
    </row>
    <row r="444" spans="3:5" x14ac:dyDescent="0.25">
      <c r="C444" s="28"/>
      <c r="D444" s="76"/>
      <c r="E444" s="77"/>
    </row>
    <row r="445" spans="3:5" x14ac:dyDescent="0.25">
      <c r="C445" s="28"/>
      <c r="D445" s="76"/>
      <c r="E445" s="77"/>
    </row>
    <row r="446" spans="3:5" x14ac:dyDescent="0.25">
      <c r="C446" s="28"/>
      <c r="D446" s="76"/>
      <c r="E446" s="77"/>
    </row>
    <row r="447" spans="3:5" x14ac:dyDescent="0.25">
      <c r="C447" s="28"/>
      <c r="D447" s="76"/>
      <c r="E447" s="77"/>
    </row>
    <row r="448" spans="3:5" x14ac:dyDescent="0.25">
      <c r="C448" s="28"/>
      <c r="D448" s="76"/>
      <c r="E448" s="77"/>
    </row>
    <row r="449" spans="3:5" x14ac:dyDescent="0.25">
      <c r="C449" s="28"/>
      <c r="D449" s="76"/>
      <c r="E449" s="77"/>
    </row>
    <row r="450" spans="3:5" x14ac:dyDescent="0.25">
      <c r="C450" s="28"/>
      <c r="D450" s="76"/>
      <c r="E450" s="77"/>
    </row>
    <row r="451" spans="3:5" x14ac:dyDescent="0.25">
      <c r="C451" s="28"/>
      <c r="D451" s="76"/>
      <c r="E451" s="77"/>
    </row>
    <row r="452" spans="3:5" x14ac:dyDescent="0.25">
      <c r="C452" s="28"/>
      <c r="D452" s="76"/>
      <c r="E452" s="77"/>
    </row>
    <row r="453" spans="3:5" x14ac:dyDescent="0.25">
      <c r="C453" s="28"/>
      <c r="D453" s="76"/>
      <c r="E453" s="77"/>
    </row>
    <row r="454" spans="3:5" x14ac:dyDescent="0.25">
      <c r="C454" s="28"/>
      <c r="D454" s="76"/>
      <c r="E454" s="77"/>
    </row>
    <row r="455" spans="3:5" x14ac:dyDescent="0.25">
      <c r="C455" s="28"/>
      <c r="D455" s="76"/>
      <c r="E455" s="77"/>
    </row>
    <row r="456" spans="3:5" x14ac:dyDescent="0.25">
      <c r="C456" s="28"/>
      <c r="D456" s="76"/>
      <c r="E456" s="77"/>
    </row>
    <row r="457" spans="3:5" x14ac:dyDescent="0.25">
      <c r="C457" s="28"/>
      <c r="D457" s="76"/>
      <c r="E457" s="77"/>
    </row>
    <row r="458" spans="3:5" x14ac:dyDescent="0.25">
      <c r="C458" s="28"/>
      <c r="D458" s="76"/>
      <c r="E458" s="77"/>
    </row>
    <row r="459" spans="3:5" x14ac:dyDescent="0.25">
      <c r="C459" s="28"/>
      <c r="D459" s="76"/>
      <c r="E459" s="77"/>
    </row>
    <row r="460" spans="3:5" x14ac:dyDescent="0.25">
      <c r="C460" s="28"/>
      <c r="D460" s="76"/>
      <c r="E460" s="77"/>
    </row>
    <row r="461" spans="3:5" x14ac:dyDescent="0.25">
      <c r="C461" s="28"/>
      <c r="D461" s="76"/>
      <c r="E461" s="77"/>
    </row>
    <row r="462" spans="3:5" x14ac:dyDescent="0.25">
      <c r="C462" s="28"/>
      <c r="D462" s="76"/>
      <c r="E462" s="77"/>
    </row>
    <row r="463" spans="3:5" x14ac:dyDescent="0.25">
      <c r="C463" s="28"/>
      <c r="D463" s="76"/>
      <c r="E463" s="77"/>
    </row>
    <row r="464" spans="3:5" x14ac:dyDescent="0.25">
      <c r="C464" s="28"/>
      <c r="D464" s="76"/>
      <c r="E464" s="77"/>
    </row>
    <row r="465" spans="3:5" x14ac:dyDescent="0.25">
      <c r="C465" s="28"/>
      <c r="D465" s="76"/>
      <c r="E465" s="77"/>
    </row>
    <row r="466" spans="3:5" x14ac:dyDescent="0.25">
      <c r="C466" s="28"/>
      <c r="D466" s="76"/>
      <c r="E466" s="77"/>
    </row>
    <row r="467" spans="3:5" x14ac:dyDescent="0.25">
      <c r="C467" s="28"/>
      <c r="D467" s="76"/>
      <c r="E467" s="77"/>
    </row>
    <row r="468" spans="3:5" x14ac:dyDescent="0.25">
      <c r="C468" s="28"/>
      <c r="D468" s="76"/>
      <c r="E468" s="77"/>
    </row>
    <row r="469" spans="3:5" x14ac:dyDescent="0.25">
      <c r="C469" s="28"/>
      <c r="D469" s="76"/>
      <c r="E469" s="77"/>
    </row>
    <row r="470" spans="3:5" x14ac:dyDescent="0.25">
      <c r="C470" s="28"/>
      <c r="D470" s="76"/>
      <c r="E470" s="77"/>
    </row>
    <row r="471" spans="3:5" x14ac:dyDescent="0.25">
      <c r="C471" s="28"/>
      <c r="D471" s="76"/>
      <c r="E471" s="77"/>
    </row>
    <row r="472" spans="3:5" x14ac:dyDescent="0.25">
      <c r="C472" s="28"/>
      <c r="D472" s="76"/>
      <c r="E472" s="77"/>
    </row>
    <row r="473" spans="3:5" x14ac:dyDescent="0.25">
      <c r="C473" s="28"/>
      <c r="D473" s="76"/>
      <c r="E473" s="77"/>
    </row>
    <row r="474" spans="3:5" x14ac:dyDescent="0.25">
      <c r="C474" s="28"/>
      <c r="D474" s="76"/>
      <c r="E474" s="77"/>
    </row>
    <row r="475" spans="3:5" x14ac:dyDescent="0.25">
      <c r="C475" s="28"/>
      <c r="D475" s="76"/>
      <c r="E475" s="77"/>
    </row>
    <row r="476" spans="3:5" x14ac:dyDescent="0.25">
      <c r="C476" s="28"/>
      <c r="D476" s="76"/>
      <c r="E476" s="77"/>
    </row>
    <row r="477" spans="3:5" x14ac:dyDescent="0.25">
      <c r="C477" s="28"/>
      <c r="D477" s="76"/>
      <c r="E477" s="77"/>
    </row>
    <row r="478" spans="3:5" x14ac:dyDescent="0.25">
      <c r="C478" s="28"/>
      <c r="D478" s="76"/>
      <c r="E478" s="77"/>
    </row>
    <row r="479" spans="3:5" x14ac:dyDescent="0.25">
      <c r="C479" s="28"/>
      <c r="D479" s="76"/>
      <c r="E479" s="77"/>
    </row>
    <row r="480" spans="3:5" x14ac:dyDescent="0.25">
      <c r="C480" s="28"/>
      <c r="D480" s="76"/>
      <c r="E480" s="77"/>
    </row>
    <row r="481" spans="3:5" x14ac:dyDescent="0.25">
      <c r="C481" s="28"/>
      <c r="D481" s="76"/>
      <c r="E481" s="77"/>
    </row>
    <row r="482" spans="3:5" x14ac:dyDescent="0.25">
      <c r="C482" s="28"/>
      <c r="D482" s="76"/>
      <c r="E482" s="77"/>
    </row>
    <row r="483" spans="3:5" x14ac:dyDescent="0.25">
      <c r="C483" s="28"/>
      <c r="D483" s="76"/>
      <c r="E483" s="77"/>
    </row>
    <row r="484" spans="3:5" x14ac:dyDescent="0.25">
      <c r="C484" s="28"/>
      <c r="D484" s="76"/>
      <c r="E484" s="77"/>
    </row>
    <row r="485" spans="3:5" x14ac:dyDescent="0.25">
      <c r="C485" s="28"/>
      <c r="D485" s="76"/>
      <c r="E485" s="77"/>
    </row>
    <row r="486" spans="3:5" x14ac:dyDescent="0.25">
      <c r="C486" s="28"/>
      <c r="D486" s="76"/>
      <c r="E486" s="77"/>
    </row>
    <row r="487" spans="3:5" x14ac:dyDescent="0.25">
      <c r="C487" s="28"/>
      <c r="D487" s="76"/>
      <c r="E487" s="77"/>
    </row>
    <row r="488" spans="3:5" x14ac:dyDescent="0.25">
      <c r="C488" s="28"/>
      <c r="D488" s="76"/>
      <c r="E488" s="77"/>
    </row>
    <row r="489" spans="3:5" x14ac:dyDescent="0.25">
      <c r="C489" s="28"/>
      <c r="D489" s="76"/>
      <c r="E489" s="77"/>
    </row>
    <row r="490" spans="3:5" x14ac:dyDescent="0.25">
      <c r="C490" s="28"/>
      <c r="D490" s="76"/>
      <c r="E490" s="77"/>
    </row>
    <row r="491" spans="3:5" x14ac:dyDescent="0.25">
      <c r="C491" s="28"/>
      <c r="D491" s="76"/>
      <c r="E491" s="77"/>
    </row>
    <row r="492" spans="3:5" x14ac:dyDescent="0.25">
      <c r="C492" s="28"/>
      <c r="D492" s="76"/>
      <c r="E492" s="77"/>
    </row>
    <row r="493" spans="3:5" x14ac:dyDescent="0.25">
      <c r="C493" s="28"/>
      <c r="D493" s="76"/>
      <c r="E493" s="77"/>
    </row>
    <row r="494" spans="3:5" x14ac:dyDescent="0.25">
      <c r="C494" s="28"/>
      <c r="D494" s="76"/>
      <c r="E494" s="77"/>
    </row>
    <row r="495" spans="3:5" x14ac:dyDescent="0.25">
      <c r="C495" s="28"/>
      <c r="D495" s="76"/>
      <c r="E495" s="77"/>
    </row>
    <row r="496" spans="3:5" x14ac:dyDescent="0.25">
      <c r="C496" s="28"/>
      <c r="D496" s="76"/>
      <c r="E496" s="77"/>
    </row>
    <row r="497" spans="3:5" x14ac:dyDescent="0.25">
      <c r="C497" s="28"/>
      <c r="D497" s="76"/>
      <c r="E497" s="77"/>
    </row>
    <row r="498" spans="3:5" x14ac:dyDescent="0.25">
      <c r="C498" s="28"/>
      <c r="D498" s="76"/>
      <c r="E498" s="77"/>
    </row>
    <row r="499" spans="3:5" x14ac:dyDescent="0.25">
      <c r="C499" s="28"/>
      <c r="D499" s="76"/>
      <c r="E499" s="77"/>
    </row>
    <row r="500" spans="3:5" x14ac:dyDescent="0.25">
      <c r="C500" s="28"/>
      <c r="D500" s="76"/>
      <c r="E500" s="77"/>
    </row>
    <row r="501" spans="3:5" x14ac:dyDescent="0.25">
      <c r="C501" s="28"/>
      <c r="D501" s="76"/>
      <c r="E501" s="77"/>
    </row>
    <row r="502" spans="3:5" x14ac:dyDescent="0.25">
      <c r="C502" s="28"/>
      <c r="D502" s="76"/>
      <c r="E502" s="77"/>
    </row>
    <row r="503" spans="3:5" x14ac:dyDescent="0.25">
      <c r="C503" s="28"/>
      <c r="D503" s="76"/>
      <c r="E503" s="77"/>
    </row>
    <row r="504" spans="3:5" x14ac:dyDescent="0.25">
      <c r="C504" s="28"/>
      <c r="D504" s="76"/>
      <c r="E504" s="77"/>
    </row>
    <row r="505" spans="3:5" x14ac:dyDescent="0.25">
      <c r="C505" s="28"/>
      <c r="D505" s="76"/>
      <c r="E505" s="77"/>
    </row>
    <row r="506" spans="3:5" x14ac:dyDescent="0.25">
      <c r="C506" s="28"/>
      <c r="D506" s="76"/>
      <c r="E506" s="77"/>
    </row>
    <row r="507" spans="3:5" x14ac:dyDescent="0.25">
      <c r="C507" s="28"/>
      <c r="D507" s="76"/>
      <c r="E507" s="77"/>
    </row>
    <row r="508" spans="3:5" x14ac:dyDescent="0.25">
      <c r="C508" s="28"/>
      <c r="D508" s="76"/>
      <c r="E508" s="77"/>
    </row>
    <row r="509" spans="3:5" x14ac:dyDescent="0.25">
      <c r="C509" s="28"/>
      <c r="D509" s="76"/>
      <c r="E509" s="77"/>
    </row>
    <row r="510" spans="3:5" x14ac:dyDescent="0.25">
      <c r="C510" s="28"/>
      <c r="D510" s="76"/>
      <c r="E510" s="77"/>
    </row>
    <row r="511" spans="3:5" x14ac:dyDescent="0.25">
      <c r="C511" s="28"/>
      <c r="D511" s="76"/>
      <c r="E511" s="77"/>
    </row>
    <row r="512" spans="3:5" x14ac:dyDescent="0.25">
      <c r="C512" s="28"/>
      <c r="D512" s="76"/>
      <c r="E512" s="77"/>
    </row>
    <row r="513" spans="3:5" x14ac:dyDescent="0.25">
      <c r="C513" s="28"/>
      <c r="D513" s="76"/>
      <c r="E513" s="77"/>
    </row>
    <row r="514" spans="3:5" x14ac:dyDescent="0.25">
      <c r="C514" s="28"/>
      <c r="D514" s="76"/>
      <c r="E514" s="77"/>
    </row>
    <row r="515" spans="3:5" x14ac:dyDescent="0.25">
      <c r="C515" s="28"/>
      <c r="D515" s="76"/>
      <c r="E515" s="77"/>
    </row>
    <row r="516" spans="3:5" x14ac:dyDescent="0.25">
      <c r="C516" s="28"/>
      <c r="D516" s="76"/>
      <c r="E516" s="77"/>
    </row>
    <row r="517" spans="3:5" x14ac:dyDescent="0.25">
      <c r="C517" s="28"/>
      <c r="D517" s="76"/>
      <c r="E517" s="77"/>
    </row>
    <row r="518" spans="3:5" x14ac:dyDescent="0.25">
      <c r="C518" s="28"/>
      <c r="D518" s="76"/>
      <c r="E518" s="77"/>
    </row>
    <row r="519" spans="3:5" x14ac:dyDescent="0.25">
      <c r="C519" s="28"/>
      <c r="D519" s="76"/>
      <c r="E519" s="77"/>
    </row>
    <row r="520" spans="3:5" x14ac:dyDescent="0.25">
      <c r="C520" s="28"/>
      <c r="D520" s="76"/>
      <c r="E520" s="77"/>
    </row>
    <row r="521" spans="3:5" x14ac:dyDescent="0.25">
      <c r="C521" s="28"/>
      <c r="D521" s="76"/>
      <c r="E521" s="77"/>
    </row>
    <row r="522" spans="3:5" x14ac:dyDescent="0.25">
      <c r="C522" s="28"/>
      <c r="D522" s="76"/>
      <c r="E522" s="77"/>
    </row>
    <row r="523" spans="3:5" x14ac:dyDescent="0.25">
      <c r="C523" s="28"/>
      <c r="D523" s="76"/>
      <c r="E523" s="77"/>
    </row>
    <row r="524" spans="3:5" x14ac:dyDescent="0.25">
      <c r="C524" s="28"/>
      <c r="D524" s="76"/>
      <c r="E524" s="77"/>
    </row>
    <row r="525" spans="3:5" x14ac:dyDescent="0.25">
      <c r="C525" s="28"/>
      <c r="D525" s="76"/>
      <c r="E525" s="77"/>
    </row>
    <row r="526" spans="3:5" x14ac:dyDescent="0.25">
      <c r="C526" s="28"/>
      <c r="D526" s="76"/>
      <c r="E526" s="77"/>
    </row>
    <row r="527" spans="3:5" x14ac:dyDescent="0.25">
      <c r="C527" s="28"/>
      <c r="D527" s="76"/>
      <c r="E527" s="77"/>
    </row>
    <row r="528" spans="3:5" x14ac:dyDescent="0.25">
      <c r="C528" s="28"/>
      <c r="D528" s="76"/>
      <c r="E528" s="77"/>
    </row>
    <row r="529" spans="3:5" x14ac:dyDescent="0.25">
      <c r="C529" s="28"/>
      <c r="D529" s="76"/>
      <c r="E529" s="77"/>
    </row>
    <row r="530" spans="3:5" x14ac:dyDescent="0.25">
      <c r="C530" s="28"/>
      <c r="D530" s="76"/>
      <c r="E530" s="77"/>
    </row>
    <row r="531" spans="3:5" x14ac:dyDescent="0.25">
      <c r="C531" s="28"/>
      <c r="D531" s="76"/>
      <c r="E531" s="77"/>
    </row>
    <row r="532" spans="3:5" x14ac:dyDescent="0.25">
      <c r="C532" s="28"/>
      <c r="D532" s="76"/>
      <c r="E532" s="77"/>
    </row>
    <row r="533" spans="3:5" x14ac:dyDescent="0.25">
      <c r="C533" s="28"/>
      <c r="D533" s="76"/>
      <c r="E533" s="77"/>
    </row>
    <row r="534" spans="3:5" x14ac:dyDescent="0.25">
      <c r="C534" s="28"/>
      <c r="D534" s="76"/>
      <c r="E534" s="77"/>
    </row>
    <row r="535" spans="3:5" x14ac:dyDescent="0.25">
      <c r="C535" s="28"/>
      <c r="D535" s="76"/>
      <c r="E535" s="77"/>
    </row>
    <row r="536" spans="3:5" x14ac:dyDescent="0.25">
      <c r="C536" s="28"/>
      <c r="D536" s="76"/>
      <c r="E536" s="77"/>
    </row>
    <row r="537" spans="3:5" x14ac:dyDescent="0.25">
      <c r="C537" s="28"/>
      <c r="D537" s="76"/>
      <c r="E537" s="77"/>
    </row>
    <row r="538" spans="3:5" x14ac:dyDescent="0.25">
      <c r="C538" s="28"/>
      <c r="D538" s="76"/>
      <c r="E538" s="77"/>
    </row>
    <row r="539" spans="3:5" x14ac:dyDescent="0.25">
      <c r="C539" s="28"/>
      <c r="D539" s="76"/>
      <c r="E539" s="77"/>
    </row>
    <row r="540" spans="3:5" x14ac:dyDescent="0.25">
      <c r="C540" s="28"/>
      <c r="D540" s="76"/>
      <c r="E540" s="77"/>
    </row>
    <row r="541" spans="3:5" x14ac:dyDescent="0.25">
      <c r="C541" s="28"/>
      <c r="D541" s="76"/>
      <c r="E541" s="77"/>
    </row>
    <row r="542" spans="3:5" x14ac:dyDescent="0.25">
      <c r="C542" s="28"/>
      <c r="D542" s="76"/>
      <c r="E542" s="77"/>
    </row>
    <row r="543" spans="3:5" x14ac:dyDescent="0.25">
      <c r="C543" s="28"/>
      <c r="D543" s="76"/>
      <c r="E543" s="77"/>
    </row>
    <row r="544" spans="3:5" x14ac:dyDescent="0.25">
      <c r="C544" s="28"/>
      <c r="D544" s="76"/>
      <c r="E544" s="77"/>
    </row>
    <row r="545" spans="3:5" x14ac:dyDescent="0.25">
      <c r="C545" s="28"/>
      <c r="D545" s="76"/>
      <c r="E545" s="77"/>
    </row>
    <row r="546" spans="3:5" x14ac:dyDescent="0.25">
      <c r="C546" s="28"/>
      <c r="D546" s="76"/>
      <c r="E546" s="77"/>
    </row>
    <row r="547" spans="3:5" x14ac:dyDescent="0.25">
      <c r="C547" s="28"/>
      <c r="D547" s="76"/>
      <c r="E547" s="77"/>
    </row>
    <row r="548" spans="3:5" x14ac:dyDescent="0.25">
      <c r="C548" s="28"/>
      <c r="D548" s="76"/>
      <c r="E548" s="77"/>
    </row>
    <row r="549" spans="3:5" x14ac:dyDescent="0.25">
      <c r="C549" s="28"/>
      <c r="D549" s="76"/>
      <c r="E549" s="77"/>
    </row>
    <row r="550" spans="3:5" x14ac:dyDescent="0.25">
      <c r="C550" s="28"/>
      <c r="D550" s="76"/>
      <c r="E550" s="77"/>
    </row>
    <row r="551" spans="3:5" x14ac:dyDescent="0.25">
      <c r="C551" s="28"/>
      <c r="D551" s="76"/>
      <c r="E551" s="77"/>
    </row>
    <row r="552" spans="3:5" x14ac:dyDescent="0.25">
      <c r="C552" s="28"/>
      <c r="D552" s="76"/>
      <c r="E552" s="77"/>
    </row>
    <row r="553" spans="3:5" x14ac:dyDescent="0.25">
      <c r="C553" s="28"/>
      <c r="D553" s="76"/>
      <c r="E553" s="77"/>
    </row>
    <row r="554" spans="3:5" x14ac:dyDescent="0.25">
      <c r="C554" s="28"/>
      <c r="D554" s="76"/>
      <c r="E554" s="77"/>
    </row>
    <row r="555" spans="3:5" x14ac:dyDescent="0.25">
      <c r="C555" s="28"/>
      <c r="D555" s="76"/>
      <c r="E555" s="77"/>
    </row>
    <row r="556" spans="3:5" x14ac:dyDescent="0.25">
      <c r="C556" s="28"/>
      <c r="D556" s="76"/>
      <c r="E556" s="77"/>
    </row>
    <row r="557" spans="3:5" x14ac:dyDescent="0.25">
      <c r="C557" s="28"/>
      <c r="D557" s="76"/>
      <c r="E557" s="77"/>
    </row>
    <row r="558" spans="3:5" x14ac:dyDescent="0.25">
      <c r="C558" s="28"/>
      <c r="D558" s="76"/>
      <c r="E558" s="77"/>
    </row>
    <row r="559" spans="3:5" x14ac:dyDescent="0.25">
      <c r="C559" s="28"/>
      <c r="D559" s="76"/>
      <c r="E559" s="77"/>
    </row>
    <row r="560" spans="3:5" x14ac:dyDescent="0.25">
      <c r="C560" s="28"/>
      <c r="D560" s="76"/>
      <c r="E560" s="77"/>
    </row>
    <row r="561" spans="3:5" x14ac:dyDescent="0.25">
      <c r="C561" s="28"/>
      <c r="D561" s="76"/>
      <c r="E561" s="77"/>
    </row>
    <row r="562" spans="3:5" x14ac:dyDescent="0.25">
      <c r="C562" s="28"/>
      <c r="D562" s="76"/>
      <c r="E562" s="77"/>
    </row>
    <row r="563" spans="3:5" x14ac:dyDescent="0.25">
      <c r="C563" s="28"/>
      <c r="D563" s="76"/>
      <c r="E563" s="77"/>
    </row>
    <row r="564" spans="3:5" x14ac:dyDescent="0.25">
      <c r="C564" s="28"/>
      <c r="D564" s="76"/>
      <c r="E564" s="77"/>
    </row>
    <row r="565" spans="3:5" x14ac:dyDescent="0.25">
      <c r="C565" s="28"/>
      <c r="D565" s="76"/>
      <c r="E565" s="77"/>
    </row>
    <row r="566" spans="3:5" x14ac:dyDescent="0.25">
      <c r="C566" s="28"/>
      <c r="D566" s="76"/>
      <c r="E566" s="77"/>
    </row>
    <row r="567" spans="3:5" x14ac:dyDescent="0.25">
      <c r="C567" s="28"/>
      <c r="D567" s="76"/>
      <c r="E567" s="77"/>
    </row>
    <row r="568" spans="3:5" x14ac:dyDescent="0.25">
      <c r="C568" s="28"/>
      <c r="D568" s="76"/>
      <c r="E568" s="77"/>
    </row>
    <row r="569" spans="3:5" x14ac:dyDescent="0.25">
      <c r="C569" s="28"/>
      <c r="D569" s="76"/>
      <c r="E569" s="77"/>
    </row>
    <row r="570" spans="3:5" x14ac:dyDescent="0.25">
      <c r="C570" s="28"/>
      <c r="D570" s="76"/>
      <c r="E570" s="77"/>
    </row>
    <row r="571" spans="3:5" x14ac:dyDescent="0.25">
      <c r="C571" s="28"/>
      <c r="D571" s="76"/>
      <c r="E571" s="77"/>
    </row>
    <row r="572" spans="3:5" x14ac:dyDescent="0.25">
      <c r="C572" s="28"/>
      <c r="D572" s="76"/>
      <c r="E572" s="77"/>
    </row>
    <row r="573" spans="3:5" x14ac:dyDescent="0.25">
      <c r="C573" s="28"/>
      <c r="D573" s="76"/>
      <c r="E573" s="77"/>
    </row>
    <row r="574" spans="3:5" x14ac:dyDescent="0.25">
      <c r="C574" s="28"/>
      <c r="D574" s="76"/>
      <c r="E574" s="77"/>
    </row>
    <row r="575" spans="3:5" x14ac:dyDescent="0.25">
      <c r="C575" s="28"/>
      <c r="D575" s="76"/>
      <c r="E575" s="77"/>
    </row>
    <row r="576" spans="3:5" x14ac:dyDescent="0.25">
      <c r="C576" s="28"/>
      <c r="D576" s="76"/>
      <c r="E576" s="77"/>
    </row>
    <row r="577" spans="3:5" x14ac:dyDescent="0.25">
      <c r="C577" s="28"/>
      <c r="D577" s="76"/>
      <c r="E577" s="77"/>
    </row>
    <row r="578" spans="3:5" x14ac:dyDescent="0.25">
      <c r="C578" s="28"/>
      <c r="D578" s="76"/>
      <c r="E578" s="77"/>
    </row>
    <row r="579" spans="3:5" x14ac:dyDescent="0.25">
      <c r="C579" s="28"/>
      <c r="D579" s="76"/>
      <c r="E579" s="77"/>
    </row>
    <row r="580" spans="3:5" x14ac:dyDescent="0.25">
      <c r="C580" s="28"/>
      <c r="D580" s="76"/>
      <c r="E580" s="77"/>
    </row>
    <row r="581" spans="3:5" x14ac:dyDescent="0.25">
      <c r="C581" s="28"/>
      <c r="D581" s="76"/>
      <c r="E581" s="77"/>
    </row>
    <row r="582" spans="3:5" x14ac:dyDescent="0.25">
      <c r="C582" s="28"/>
      <c r="D582" s="76"/>
      <c r="E582" s="77"/>
    </row>
    <row r="583" spans="3:5" x14ac:dyDescent="0.25">
      <c r="C583" s="28"/>
      <c r="D583" s="76"/>
      <c r="E583" s="77"/>
    </row>
    <row r="584" spans="3:5" x14ac:dyDescent="0.25">
      <c r="C584" s="28"/>
      <c r="D584" s="76"/>
      <c r="E584" s="77"/>
    </row>
    <row r="585" spans="3:5" x14ac:dyDescent="0.25">
      <c r="C585" s="28"/>
      <c r="D585" s="76"/>
      <c r="E585" s="77"/>
    </row>
    <row r="586" spans="3:5" x14ac:dyDescent="0.25">
      <c r="C586" s="28"/>
      <c r="D586" s="76"/>
      <c r="E586" s="77"/>
    </row>
    <row r="587" spans="3:5" x14ac:dyDescent="0.25">
      <c r="C587" s="28"/>
      <c r="D587" s="76"/>
      <c r="E587" s="77"/>
    </row>
    <row r="588" spans="3:5" x14ac:dyDescent="0.25">
      <c r="C588" s="28"/>
      <c r="D588" s="76"/>
      <c r="E588" s="77"/>
    </row>
    <row r="589" spans="3:5" x14ac:dyDescent="0.25">
      <c r="C589" s="28"/>
      <c r="D589" s="76"/>
      <c r="E589" s="77"/>
    </row>
    <row r="590" spans="3:5" x14ac:dyDescent="0.25">
      <c r="C590" s="28"/>
      <c r="D590" s="76"/>
      <c r="E590" s="77"/>
    </row>
    <row r="591" spans="3:5" x14ac:dyDescent="0.25">
      <c r="C591" s="28"/>
      <c r="D591" s="76"/>
      <c r="E591" s="77"/>
    </row>
    <row r="592" spans="3:5" x14ac:dyDescent="0.25">
      <c r="C592" s="28"/>
      <c r="D592" s="76"/>
      <c r="E592" s="77"/>
    </row>
    <row r="593" spans="3:5" x14ac:dyDescent="0.25">
      <c r="C593" s="28"/>
      <c r="D593" s="76"/>
      <c r="E593" s="77"/>
    </row>
    <row r="594" spans="3:5" x14ac:dyDescent="0.25">
      <c r="C594" s="28"/>
      <c r="D594" s="76"/>
      <c r="E594" s="77"/>
    </row>
    <row r="595" spans="3:5" x14ac:dyDescent="0.25">
      <c r="C595" s="28"/>
      <c r="D595" s="76"/>
      <c r="E595" s="77"/>
    </row>
    <row r="596" spans="3:5" x14ac:dyDescent="0.25">
      <c r="C596" s="28"/>
      <c r="D596" s="76"/>
      <c r="E596" s="77"/>
    </row>
    <row r="597" spans="3:5" x14ac:dyDescent="0.25">
      <c r="C597" s="28"/>
      <c r="D597" s="76"/>
      <c r="E597" s="77"/>
    </row>
    <row r="598" spans="3:5" x14ac:dyDescent="0.25">
      <c r="C598" s="28"/>
      <c r="D598" s="76"/>
      <c r="E598" s="77"/>
    </row>
    <row r="599" spans="3:5" x14ac:dyDescent="0.25">
      <c r="C599" s="28"/>
      <c r="D599" s="76"/>
      <c r="E599" s="77"/>
    </row>
    <row r="600" spans="3:5" x14ac:dyDescent="0.25">
      <c r="C600" s="28"/>
      <c r="D600" s="76"/>
      <c r="E600" s="77"/>
    </row>
    <row r="601" spans="3:5" x14ac:dyDescent="0.25">
      <c r="C601" s="28"/>
      <c r="D601" s="76"/>
      <c r="E601" s="77"/>
    </row>
    <row r="602" spans="3:5" x14ac:dyDescent="0.25">
      <c r="C602" s="28"/>
      <c r="D602" s="76"/>
      <c r="E602" s="77"/>
    </row>
    <row r="603" spans="3:5" x14ac:dyDescent="0.25">
      <c r="C603" s="28"/>
      <c r="D603" s="76"/>
      <c r="E603" s="77"/>
    </row>
    <row r="604" spans="3:5" x14ac:dyDescent="0.25">
      <c r="C604" s="28"/>
      <c r="D604" s="76"/>
      <c r="E604" s="77"/>
    </row>
    <row r="605" spans="3:5" x14ac:dyDescent="0.25">
      <c r="C605" s="28"/>
      <c r="D605" s="76"/>
      <c r="E605" s="77"/>
    </row>
    <row r="606" spans="3:5" x14ac:dyDescent="0.25">
      <c r="C606" s="28"/>
      <c r="D606" s="76"/>
      <c r="E606" s="77"/>
    </row>
    <row r="607" spans="3:5" x14ac:dyDescent="0.25">
      <c r="C607" s="28"/>
      <c r="D607" s="76"/>
      <c r="E607" s="77"/>
    </row>
    <row r="608" spans="3:5" x14ac:dyDescent="0.25">
      <c r="C608" s="28"/>
      <c r="D608" s="76"/>
      <c r="E608" s="77"/>
    </row>
    <row r="609" spans="3:5" x14ac:dyDescent="0.25">
      <c r="C609" s="28"/>
      <c r="D609" s="76"/>
      <c r="E609" s="77"/>
    </row>
    <row r="610" spans="3:5" x14ac:dyDescent="0.25">
      <c r="C610" s="28"/>
      <c r="D610" s="76"/>
      <c r="E610" s="77"/>
    </row>
    <row r="611" spans="3:5" x14ac:dyDescent="0.25">
      <c r="C611" s="28"/>
      <c r="D611" s="76"/>
      <c r="E611" s="77"/>
    </row>
    <row r="612" spans="3:5" x14ac:dyDescent="0.25">
      <c r="C612" s="28"/>
      <c r="D612" s="76"/>
      <c r="E612" s="77"/>
    </row>
    <row r="613" spans="3:5" x14ac:dyDescent="0.25">
      <c r="C613" s="28"/>
      <c r="D613" s="76"/>
      <c r="E613" s="77"/>
    </row>
    <row r="614" spans="3:5" x14ac:dyDescent="0.25">
      <c r="C614" s="28"/>
      <c r="D614" s="76"/>
      <c r="E614" s="77"/>
    </row>
    <row r="615" spans="3:5" x14ac:dyDescent="0.25">
      <c r="C615" s="28"/>
      <c r="D615" s="76"/>
      <c r="E615" s="77"/>
    </row>
    <row r="616" spans="3:5" x14ac:dyDescent="0.25">
      <c r="C616" s="28"/>
      <c r="D616" s="76"/>
      <c r="E616" s="77"/>
    </row>
  </sheetData>
  <mergeCells count="6">
    <mergeCell ref="B2:E2"/>
    <mergeCell ref="B15:E15"/>
    <mergeCell ref="B1:D1"/>
    <mergeCell ref="B3:E3"/>
    <mergeCell ref="F5:F14"/>
    <mergeCell ref="F3:H3"/>
  </mergeCells>
  <hyperlinks>
    <hyperlink ref="B1" location="'Application Shortcuts'!A1" display="Application Section" xr:uid="{532AF5D1-E2A8-45DB-A24B-308D0B4B3228}"/>
  </hyperlinks>
  <pageMargins left="0.25" right="0.25" top="0.75" bottom="0.75" header="0.3" footer="0.3"/>
  <pageSetup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5A753-93CB-4316-BD60-03443B03298C}">
  <sheetPr>
    <tabColor theme="0" tint="-0.14999847407452621"/>
    <pageSetUpPr fitToPage="1"/>
  </sheetPr>
  <dimension ref="A1:E37"/>
  <sheetViews>
    <sheetView workbookViewId="0">
      <selection sqref="A1:E1"/>
    </sheetView>
  </sheetViews>
  <sheetFormatPr defaultColWidth="9.140625" defaultRowHeight="15" x14ac:dyDescent="0.25"/>
  <cols>
    <col min="1" max="1" width="26.5703125" style="19" customWidth="1"/>
    <col min="2" max="2" width="41" style="19" customWidth="1"/>
    <col min="3" max="3" width="21" style="19" customWidth="1"/>
    <col min="4" max="16384" width="9.140625" style="19"/>
  </cols>
  <sheetData>
    <row r="1" spans="1:5" ht="164.25" customHeight="1" x14ac:dyDescent="0.25">
      <c r="A1" s="458" t="s">
        <v>23</v>
      </c>
      <c r="B1" s="459"/>
      <c r="C1" s="459"/>
      <c r="D1" s="459"/>
      <c r="E1" s="460"/>
    </row>
    <row r="2" spans="1:5" s="20" customFormat="1" ht="43.5" customHeight="1" x14ac:dyDescent="0.25">
      <c r="A2" s="17" t="s">
        <v>24</v>
      </c>
      <c r="B2" s="461" t="s">
        <v>25</v>
      </c>
      <c r="C2" s="462"/>
      <c r="D2" s="462"/>
      <c r="E2" s="462"/>
    </row>
    <row r="3" spans="1:5" x14ac:dyDescent="0.25">
      <c r="A3" s="468" t="s">
        <v>26</v>
      </c>
      <c r="B3" s="474" t="s">
        <v>27</v>
      </c>
      <c r="C3" s="475"/>
      <c r="D3" s="475"/>
      <c r="E3" s="476"/>
    </row>
    <row r="4" spans="1:5" x14ac:dyDescent="0.25">
      <c r="A4" s="469"/>
      <c r="B4" s="474" t="s">
        <v>28</v>
      </c>
      <c r="C4" s="475"/>
      <c r="D4" s="475"/>
      <c r="E4" s="476"/>
    </row>
    <row r="5" spans="1:5" x14ac:dyDescent="0.25">
      <c r="A5" s="469"/>
      <c r="B5" s="474" t="s">
        <v>29</v>
      </c>
      <c r="C5" s="475"/>
      <c r="D5" s="475"/>
      <c r="E5" s="476"/>
    </row>
    <row r="6" spans="1:5" x14ac:dyDescent="0.25">
      <c r="A6" s="469"/>
      <c r="B6" s="474" t="s">
        <v>30</v>
      </c>
      <c r="C6" s="475"/>
      <c r="D6" s="475"/>
      <c r="E6" s="476"/>
    </row>
    <row r="7" spans="1:5" x14ac:dyDescent="0.25">
      <c r="A7" s="469"/>
      <c r="B7" s="477" t="s">
        <v>31</v>
      </c>
      <c r="C7" s="478"/>
      <c r="D7" s="478"/>
      <c r="E7" s="479"/>
    </row>
    <row r="8" spans="1:5" x14ac:dyDescent="0.25">
      <c r="A8" s="469"/>
      <c r="B8" s="474" t="s">
        <v>32</v>
      </c>
      <c r="C8" s="475"/>
      <c r="D8" s="475"/>
      <c r="E8" s="476"/>
    </row>
    <row r="9" spans="1:5" x14ac:dyDescent="0.25">
      <c r="A9" s="469"/>
      <c r="B9" s="474" t="s">
        <v>33</v>
      </c>
      <c r="C9" s="475"/>
      <c r="D9" s="475"/>
      <c r="E9" s="476"/>
    </row>
    <row r="10" spans="1:5" x14ac:dyDescent="0.25">
      <c r="A10" s="470"/>
      <c r="B10" s="474" t="s">
        <v>34</v>
      </c>
      <c r="C10" s="475"/>
      <c r="D10" s="475"/>
      <c r="E10" s="476"/>
    </row>
    <row r="11" spans="1:5" ht="59.25" customHeight="1" x14ac:dyDescent="0.25">
      <c r="A11" s="386" t="s">
        <v>24</v>
      </c>
      <c r="B11" s="463" t="s">
        <v>35</v>
      </c>
      <c r="C11" s="464"/>
      <c r="D11" s="464"/>
      <c r="E11" s="464"/>
    </row>
    <row r="12" spans="1:5" x14ac:dyDescent="0.25">
      <c r="A12" s="471" t="s">
        <v>26</v>
      </c>
      <c r="B12" s="465" t="s">
        <v>36</v>
      </c>
      <c r="C12" s="466"/>
      <c r="D12" s="466"/>
      <c r="E12" s="467"/>
    </row>
    <row r="13" spans="1:5" x14ac:dyDescent="0.25">
      <c r="A13" s="472"/>
      <c r="B13" s="465" t="s">
        <v>37</v>
      </c>
      <c r="C13" s="466"/>
      <c r="D13" s="466"/>
      <c r="E13" s="467"/>
    </row>
    <row r="14" spans="1:5" x14ac:dyDescent="0.25">
      <c r="A14" s="472"/>
      <c r="B14" s="465" t="s">
        <v>38</v>
      </c>
      <c r="C14" s="466"/>
      <c r="D14" s="466"/>
      <c r="E14" s="467"/>
    </row>
    <row r="15" spans="1:5" x14ac:dyDescent="0.25">
      <c r="A15" s="472"/>
      <c r="B15" s="465" t="s">
        <v>39</v>
      </c>
      <c r="C15" s="466"/>
      <c r="D15" s="466"/>
      <c r="E15" s="467"/>
    </row>
    <row r="16" spans="1:5" x14ac:dyDescent="0.25">
      <c r="A16" s="472"/>
      <c r="B16" s="465" t="s">
        <v>40</v>
      </c>
      <c r="C16" s="466"/>
      <c r="D16" s="466"/>
      <c r="E16" s="467"/>
    </row>
    <row r="17" spans="1:5" x14ac:dyDescent="0.25">
      <c r="A17" s="472"/>
      <c r="B17" s="465" t="s">
        <v>41</v>
      </c>
      <c r="C17" s="466"/>
      <c r="D17" s="466"/>
      <c r="E17" s="467"/>
    </row>
    <row r="18" spans="1:5" ht="25.5" customHeight="1" x14ac:dyDescent="0.25">
      <c r="A18" s="473"/>
      <c r="B18" s="465" t="s">
        <v>42</v>
      </c>
      <c r="C18" s="466"/>
      <c r="D18" s="466"/>
      <c r="E18" s="467"/>
    </row>
    <row r="19" spans="1:5" ht="30" customHeight="1" x14ac:dyDescent="0.25">
      <c r="A19" s="21" t="s">
        <v>24</v>
      </c>
      <c r="B19" s="487" t="s">
        <v>43</v>
      </c>
      <c r="C19" s="488"/>
      <c r="D19" s="488"/>
      <c r="E19" s="489"/>
    </row>
    <row r="20" spans="1:5" x14ac:dyDescent="0.25">
      <c r="A20" s="480" t="s">
        <v>26</v>
      </c>
      <c r="B20" s="484" t="s">
        <v>44</v>
      </c>
      <c r="C20" s="485"/>
      <c r="D20" s="485"/>
      <c r="E20" s="486"/>
    </row>
    <row r="21" spans="1:5" x14ac:dyDescent="0.25">
      <c r="A21" s="480"/>
      <c r="B21" s="484" t="s">
        <v>45</v>
      </c>
      <c r="C21" s="485"/>
      <c r="D21" s="485"/>
      <c r="E21" s="486"/>
    </row>
    <row r="22" spans="1:5" x14ac:dyDescent="0.25">
      <c r="A22" s="480"/>
      <c r="B22" s="484" t="s">
        <v>46</v>
      </c>
      <c r="C22" s="485"/>
      <c r="D22" s="485"/>
      <c r="E22" s="486"/>
    </row>
    <row r="23" spans="1:5" x14ac:dyDescent="0.25">
      <c r="A23" s="480"/>
      <c r="B23" s="484" t="s">
        <v>47</v>
      </c>
      <c r="C23" s="485"/>
      <c r="D23" s="485"/>
      <c r="E23" s="486"/>
    </row>
    <row r="24" spans="1:5" x14ac:dyDescent="0.25">
      <c r="A24" s="480"/>
      <c r="B24" s="484" t="s">
        <v>48</v>
      </c>
      <c r="C24" s="485"/>
      <c r="D24" s="485"/>
      <c r="E24" s="486"/>
    </row>
    <row r="25" spans="1:5" x14ac:dyDescent="0.25">
      <c r="A25" s="480"/>
      <c r="B25" s="484" t="s">
        <v>49</v>
      </c>
      <c r="C25" s="485"/>
      <c r="D25" s="485"/>
      <c r="E25" s="486"/>
    </row>
    <row r="26" spans="1:5" x14ac:dyDescent="0.25">
      <c r="A26" s="480"/>
      <c r="B26" s="484" t="s">
        <v>50</v>
      </c>
      <c r="C26" s="485"/>
      <c r="D26" s="485"/>
      <c r="E26" s="486"/>
    </row>
    <row r="27" spans="1:5" x14ac:dyDescent="0.25">
      <c r="A27" s="480"/>
      <c r="B27" s="484" t="s">
        <v>51</v>
      </c>
      <c r="C27" s="485"/>
      <c r="D27" s="485"/>
      <c r="E27" s="486"/>
    </row>
    <row r="28" spans="1:5" x14ac:dyDescent="0.25">
      <c r="A28" s="480"/>
      <c r="B28" s="484" t="s">
        <v>52</v>
      </c>
      <c r="C28" s="485"/>
      <c r="D28" s="485"/>
      <c r="E28" s="486"/>
    </row>
    <row r="29" spans="1:5" ht="57" customHeight="1" x14ac:dyDescent="0.25">
      <c r="A29" s="18"/>
      <c r="B29" s="487" t="s">
        <v>53</v>
      </c>
      <c r="C29" s="488"/>
      <c r="D29" s="488"/>
      <c r="E29" s="489"/>
    </row>
    <row r="30" spans="1:5" x14ac:dyDescent="0.25">
      <c r="A30" s="480" t="s">
        <v>54</v>
      </c>
      <c r="B30" s="484" t="s">
        <v>55</v>
      </c>
      <c r="C30" s="485"/>
      <c r="D30" s="485"/>
      <c r="E30" s="486"/>
    </row>
    <row r="31" spans="1:5" x14ac:dyDescent="0.25">
      <c r="A31" s="480"/>
      <c r="B31" s="484" t="s">
        <v>56</v>
      </c>
      <c r="C31" s="485"/>
      <c r="D31" s="485"/>
      <c r="E31" s="486"/>
    </row>
    <row r="32" spans="1:5" x14ac:dyDescent="0.25">
      <c r="A32" s="480"/>
      <c r="B32" s="484" t="s">
        <v>57</v>
      </c>
      <c r="C32" s="485"/>
      <c r="D32" s="485"/>
      <c r="E32" s="486"/>
    </row>
    <row r="33" spans="1:5" x14ac:dyDescent="0.25">
      <c r="A33" s="480"/>
      <c r="B33" s="484" t="s">
        <v>58</v>
      </c>
      <c r="C33" s="485"/>
      <c r="D33" s="485"/>
      <c r="E33" s="486"/>
    </row>
    <row r="34" spans="1:5" x14ac:dyDescent="0.25">
      <c r="A34" s="480"/>
      <c r="B34" s="484" t="s">
        <v>59</v>
      </c>
      <c r="C34" s="485"/>
      <c r="D34" s="485"/>
      <c r="E34" s="486"/>
    </row>
    <row r="35" spans="1:5" x14ac:dyDescent="0.25">
      <c r="A35" s="480"/>
      <c r="B35" s="481" t="s">
        <v>60</v>
      </c>
      <c r="C35" s="482"/>
      <c r="D35" s="482"/>
      <c r="E35" s="483"/>
    </row>
    <row r="36" spans="1:5" x14ac:dyDescent="0.25">
      <c r="A36" s="22" t="s">
        <v>24</v>
      </c>
      <c r="B36" s="490" t="s">
        <v>61</v>
      </c>
      <c r="C36" s="491"/>
      <c r="D36" s="491"/>
      <c r="E36" s="491"/>
    </row>
    <row r="37" spans="1:5" ht="81" customHeight="1" x14ac:dyDescent="0.25">
      <c r="A37" s="23" t="s">
        <v>26</v>
      </c>
      <c r="B37" s="492" t="s">
        <v>62</v>
      </c>
      <c r="C37" s="492"/>
      <c r="D37" s="492"/>
      <c r="E37" s="492"/>
    </row>
  </sheetData>
  <mergeCells count="41">
    <mergeCell ref="B36:E36"/>
    <mergeCell ref="A20:A28"/>
    <mergeCell ref="B37:E37"/>
    <mergeCell ref="B33:E33"/>
    <mergeCell ref="B34:E34"/>
    <mergeCell ref="B25:E25"/>
    <mergeCell ref="B26:E26"/>
    <mergeCell ref="B27:E27"/>
    <mergeCell ref="B22:E22"/>
    <mergeCell ref="B23:E23"/>
    <mergeCell ref="B24:E24"/>
    <mergeCell ref="B29:E29"/>
    <mergeCell ref="B30:E30"/>
    <mergeCell ref="B31:E31"/>
    <mergeCell ref="B10:E10"/>
    <mergeCell ref="B6:E6"/>
    <mergeCell ref="B7:E7"/>
    <mergeCell ref="B17:E17"/>
    <mergeCell ref="A30:A35"/>
    <mergeCell ref="B35:E35"/>
    <mergeCell ref="B32:E32"/>
    <mergeCell ref="B28:E28"/>
    <mergeCell ref="B21:E21"/>
    <mergeCell ref="B20:E20"/>
    <mergeCell ref="B19:E19"/>
    <mergeCell ref="A1:E1"/>
    <mergeCell ref="B2:E2"/>
    <mergeCell ref="B11:E11"/>
    <mergeCell ref="B12:E12"/>
    <mergeCell ref="B13:E13"/>
    <mergeCell ref="A3:A10"/>
    <mergeCell ref="A12:A18"/>
    <mergeCell ref="B8:E8"/>
    <mergeCell ref="B9:E9"/>
    <mergeCell ref="B3:E3"/>
    <mergeCell ref="B4:E4"/>
    <mergeCell ref="B5:E5"/>
    <mergeCell ref="B15:E15"/>
    <mergeCell ref="B16:E16"/>
    <mergeCell ref="B14:E14"/>
    <mergeCell ref="B18:E18"/>
  </mergeCells>
  <pageMargins left="0.7" right="0.7" top="0.75" bottom="0.75" header="0.3" footer="0.3"/>
  <pageSetup scale="71"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88F36-E21C-4DDB-8A90-EA2B1012A93C}">
  <sheetPr>
    <tabColor rgb="FF002060"/>
    <pageSetUpPr fitToPage="1"/>
  </sheetPr>
  <dimension ref="A1:O127"/>
  <sheetViews>
    <sheetView topLeftCell="A44" workbookViewId="0">
      <selection activeCell="F6" sqref="F6"/>
    </sheetView>
  </sheetViews>
  <sheetFormatPr defaultColWidth="31.85546875" defaultRowHeight="15" x14ac:dyDescent="0.25"/>
  <cols>
    <col min="2" max="2" width="12.140625" customWidth="1"/>
    <col min="3" max="3" width="12" style="31" customWidth="1"/>
    <col min="4" max="4" width="31.85546875" style="28"/>
    <col min="5" max="5" width="31.85546875" style="29"/>
    <col min="6" max="6" width="35.85546875" style="25" customWidth="1"/>
    <col min="7" max="7" width="28.28515625" customWidth="1"/>
    <col min="8" max="8" width="31.85546875" style="35"/>
    <col min="13" max="13" width="59.140625" customWidth="1"/>
  </cols>
  <sheetData>
    <row r="1" spans="1:15" s="43" customFormat="1" ht="13.5" thickBot="1" x14ac:dyDescent="0.25">
      <c r="A1" s="549" t="s">
        <v>22</v>
      </c>
      <c r="B1" s="549"/>
      <c r="C1" s="549"/>
      <c r="D1" s="549"/>
      <c r="E1" s="549"/>
      <c r="F1" s="549"/>
      <c r="G1" s="549"/>
      <c r="H1" s="549"/>
      <c r="I1" s="549"/>
      <c r="J1" s="549"/>
      <c r="K1" s="549"/>
      <c r="L1" s="549"/>
    </row>
    <row r="2" spans="1:15" s="232" customFormat="1" ht="16.5" thickBot="1" x14ac:dyDescent="0.3">
      <c r="A2" s="513" t="s">
        <v>393</v>
      </c>
      <c r="B2" s="513"/>
      <c r="C2" s="513"/>
      <c r="D2" s="513"/>
      <c r="E2" s="513"/>
      <c r="F2" s="513"/>
      <c r="G2" s="513"/>
      <c r="H2" s="513"/>
      <c r="I2" s="513"/>
      <c r="J2" s="403"/>
      <c r="K2" s="403"/>
      <c r="L2" s="403"/>
      <c r="M2" s="414" t="s">
        <v>161</v>
      </c>
      <c r="N2" s="253" t="s">
        <v>162</v>
      </c>
      <c r="O2" s="254" t="s">
        <v>163</v>
      </c>
    </row>
    <row r="3" spans="1:15" s="28" customFormat="1" ht="60.75" customHeight="1" x14ac:dyDescent="0.25">
      <c r="A3" s="627" t="s">
        <v>394</v>
      </c>
      <c r="B3" s="628"/>
      <c r="C3" s="628"/>
      <c r="D3" s="628"/>
      <c r="E3" s="628"/>
      <c r="F3" s="628"/>
      <c r="G3" s="628"/>
      <c r="H3" s="628"/>
      <c r="I3" s="628"/>
      <c r="J3" s="628"/>
      <c r="K3" s="328"/>
      <c r="L3" s="328"/>
      <c r="M3" s="631" t="s">
        <v>312</v>
      </c>
      <c r="N3" s="632"/>
      <c r="O3" s="633"/>
    </row>
    <row r="4" spans="1:15" s="28" customFormat="1" ht="100.5" customHeight="1" thickBot="1" x14ac:dyDescent="0.3">
      <c r="A4" s="629"/>
      <c r="B4" s="630"/>
      <c r="C4" s="630"/>
      <c r="D4" s="630"/>
      <c r="E4" s="630"/>
      <c r="F4" s="630"/>
      <c r="G4" s="630"/>
      <c r="H4" s="630"/>
      <c r="I4" s="630"/>
      <c r="J4" s="630"/>
      <c r="K4" s="329"/>
      <c r="L4" s="329"/>
      <c r="M4" s="330"/>
      <c r="N4" s="331"/>
      <c r="O4" s="332"/>
    </row>
    <row r="5" spans="1:15" s="82" customFormat="1" ht="16.5" thickBot="1" x14ac:dyDescent="0.3">
      <c r="A5" s="552" t="s">
        <v>208</v>
      </c>
      <c r="B5" s="552"/>
      <c r="C5" s="552"/>
      <c r="D5" s="552"/>
      <c r="E5" s="552"/>
      <c r="F5" s="552"/>
      <c r="G5" s="552"/>
      <c r="H5" s="552"/>
      <c r="I5" s="552"/>
      <c r="J5" s="233"/>
      <c r="K5" s="233"/>
      <c r="L5" s="233"/>
      <c r="M5" s="233"/>
      <c r="N5" s="271"/>
      <c r="O5" s="271"/>
    </row>
    <row r="6" spans="1:15" s="34" customFormat="1" ht="31.5" x14ac:dyDescent="0.25">
      <c r="A6" s="85" t="s">
        <v>209</v>
      </c>
      <c r="B6" s="85" t="s">
        <v>152</v>
      </c>
      <c r="C6" s="85" t="s">
        <v>153</v>
      </c>
      <c r="D6" s="85" t="s">
        <v>154</v>
      </c>
      <c r="E6" s="85" t="s">
        <v>65</v>
      </c>
      <c r="F6" s="85" t="s">
        <v>155</v>
      </c>
      <c r="G6" s="85" t="s">
        <v>156</v>
      </c>
      <c r="H6" s="85" t="s">
        <v>210</v>
      </c>
      <c r="I6" s="86" t="s">
        <v>211</v>
      </c>
      <c r="J6" s="86" t="s">
        <v>212</v>
      </c>
      <c r="K6" s="87" t="s">
        <v>65</v>
      </c>
      <c r="L6" s="87" t="s">
        <v>213</v>
      </c>
      <c r="M6" s="560" t="s">
        <v>395</v>
      </c>
      <c r="N6" s="263"/>
      <c r="O6" s="263"/>
    </row>
    <row r="7" spans="1:15" s="2" customFormat="1" x14ac:dyDescent="0.25">
      <c r="A7" s="75" t="s">
        <v>215</v>
      </c>
      <c r="B7" s="140"/>
      <c r="C7" s="83" t="s">
        <v>216</v>
      </c>
      <c r="D7" s="144" t="s">
        <v>217</v>
      </c>
      <c r="E7" s="48" t="s">
        <v>151</v>
      </c>
      <c r="F7" s="144" t="s">
        <v>219</v>
      </c>
      <c r="G7" s="177">
        <v>3</v>
      </c>
      <c r="H7" s="146">
        <v>50000</v>
      </c>
      <c r="I7" s="97">
        <f t="shared" ref="I7:I26" si="0">G7*H7</f>
        <v>150000</v>
      </c>
      <c r="J7" s="97"/>
      <c r="K7" s="2" t="str">
        <f>'Title I - Program Plan'!C5</f>
        <v>Math</v>
      </c>
      <c r="L7" s="106">
        <f ca="1">SUMIF(E7:J26,K7,J7:J26)</f>
        <v>0</v>
      </c>
      <c r="M7" s="559"/>
      <c r="N7" s="400"/>
      <c r="O7" s="400"/>
    </row>
    <row r="8" spans="1:15" x14ac:dyDescent="0.25">
      <c r="A8" s="48" t="s">
        <v>215</v>
      </c>
      <c r="B8" s="141"/>
      <c r="C8" s="83" t="s">
        <v>220</v>
      </c>
      <c r="D8" s="141" t="s">
        <v>217</v>
      </c>
      <c r="E8" s="84" t="s">
        <v>221</v>
      </c>
      <c r="F8" s="141" t="s">
        <v>222</v>
      </c>
      <c r="G8" s="141">
        <v>3</v>
      </c>
      <c r="H8" s="146">
        <v>25000</v>
      </c>
      <c r="I8" s="97">
        <f t="shared" si="0"/>
        <v>75000</v>
      </c>
      <c r="J8" s="97"/>
      <c r="K8" s="2" t="str">
        <f>'Title I - Program Plan'!C6</f>
        <v>[Enter Strategy #2]</v>
      </c>
      <c r="L8" s="106">
        <f ca="1">SUMIF(E8:I27,K8,I8:I27)</f>
        <v>75000</v>
      </c>
      <c r="M8" s="559"/>
      <c r="N8" s="203"/>
      <c r="O8" s="203"/>
    </row>
    <row r="9" spans="1:15" x14ac:dyDescent="0.25">
      <c r="A9" s="48" t="s">
        <v>215</v>
      </c>
      <c r="B9" s="141"/>
      <c r="C9" s="83" t="s">
        <v>223</v>
      </c>
      <c r="D9" s="141" t="s">
        <v>217</v>
      </c>
      <c r="E9" s="84" t="s">
        <v>197</v>
      </c>
      <c r="F9" s="141" t="s">
        <v>224</v>
      </c>
      <c r="G9" s="141">
        <v>1</v>
      </c>
      <c r="H9" s="149">
        <v>15000</v>
      </c>
      <c r="I9" s="97">
        <f t="shared" si="0"/>
        <v>15000</v>
      </c>
      <c r="J9" s="97"/>
      <c r="K9" s="2" t="str">
        <f>'Title I - Program Plan'!C7</f>
        <v>[Enter Strategy #3]</v>
      </c>
      <c r="L9" s="106">
        <f ca="1">SUMIF(E9:I33,K9,I9:I33)</f>
        <v>15000</v>
      </c>
      <c r="M9" s="559"/>
      <c r="N9" s="203"/>
      <c r="O9" s="203"/>
    </row>
    <row r="10" spans="1:15" x14ac:dyDescent="0.25">
      <c r="A10" s="48" t="s">
        <v>215</v>
      </c>
      <c r="B10" s="141"/>
      <c r="C10" s="83" t="s">
        <v>225</v>
      </c>
      <c r="D10" s="141" t="s">
        <v>226</v>
      </c>
      <c r="E10" s="84" t="s">
        <v>198</v>
      </c>
      <c r="F10" s="141" t="s">
        <v>224</v>
      </c>
      <c r="G10" s="141"/>
      <c r="H10" s="149"/>
      <c r="I10" s="97">
        <f t="shared" si="0"/>
        <v>0</v>
      </c>
      <c r="J10" s="97"/>
      <c r="K10" s="2" t="str">
        <f>'Title I - Program Plan'!C8</f>
        <v>[Enter Strategy #4]</v>
      </c>
      <c r="L10" s="106">
        <f ca="1">SUMIF(E10:I33,K10,I10:I33)</f>
        <v>0</v>
      </c>
      <c r="M10" s="559"/>
      <c r="N10" s="203"/>
      <c r="O10" s="203"/>
    </row>
    <row r="11" spans="1:15" x14ac:dyDescent="0.25">
      <c r="A11" s="48" t="s">
        <v>215</v>
      </c>
      <c r="B11" s="141"/>
      <c r="C11" s="83" t="s">
        <v>227</v>
      </c>
      <c r="D11" s="141"/>
      <c r="E11" s="84"/>
      <c r="F11" s="141"/>
      <c r="G11" s="141"/>
      <c r="H11" s="149"/>
      <c r="I11" s="97">
        <f t="shared" si="0"/>
        <v>0</v>
      </c>
      <c r="J11" s="97"/>
      <c r="K11" s="2" t="str">
        <f>'Title I - Program Plan'!C9</f>
        <v>[Enter Strategy #5]</v>
      </c>
      <c r="L11" s="106">
        <f ca="1">SUMIF(E21:I33,K11,I21:I33)</f>
        <v>0</v>
      </c>
      <c r="M11" s="559"/>
      <c r="N11" s="203"/>
      <c r="O11" s="203"/>
    </row>
    <row r="12" spans="1:15" x14ac:dyDescent="0.25">
      <c r="A12" s="48" t="s">
        <v>215</v>
      </c>
      <c r="B12" s="141"/>
      <c r="C12" s="83" t="s">
        <v>228</v>
      </c>
      <c r="D12" s="141"/>
      <c r="E12" s="84"/>
      <c r="F12" s="141"/>
      <c r="G12" s="141"/>
      <c r="H12" s="149"/>
      <c r="I12" s="97">
        <f t="shared" si="0"/>
        <v>0</v>
      </c>
      <c r="J12" s="97"/>
      <c r="K12" s="2" t="str">
        <f>'Title I - Program Plan'!C10</f>
        <v>[Enter Strategy #6]</v>
      </c>
      <c r="L12" s="106">
        <f ca="1">SUMIF(E22:I33,K12,I22:I33)</f>
        <v>0</v>
      </c>
      <c r="M12" s="559"/>
      <c r="N12" s="203"/>
      <c r="O12" s="203"/>
    </row>
    <row r="13" spans="1:15" x14ac:dyDescent="0.25">
      <c r="A13" s="48" t="s">
        <v>215</v>
      </c>
      <c r="B13" s="141"/>
      <c r="C13" s="83" t="s">
        <v>229</v>
      </c>
      <c r="D13" s="141"/>
      <c r="E13" s="84"/>
      <c r="F13" s="141"/>
      <c r="G13" s="141"/>
      <c r="H13" s="149"/>
      <c r="I13" s="97">
        <f t="shared" si="0"/>
        <v>0</v>
      </c>
      <c r="J13" s="97"/>
      <c r="K13" s="2" t="str">
        <f>'Title I - Program Plan'!C11</f>
        <v>[Enter Strategy #7]</v>
      </c>
      <c r="L13" s="106">
        <f ca="1">SUMIF(E23:I33,K13,I23:I33)</f>
        <v>0</v>
      </c>
      <c r="M13" s="559"/>
      <c r="N13" s="203"/>
      <c r="O13" s="203"/>
    </row>
    <row r="14" spans="1:15" x14ac:dyDescent="0.25">
      <c r="A14" s="48" t="s">
        <v>215</v>
      </c>
      <c r="B14" s="141"/>
      <c r="C14" s="83" t="s">
        <v>230</v>
      </c>
      <c r="D14" s="141"/>
      <c r="E14" s="84"/>
      <c r="F14" s="141"/>
      <c r="G14" s="141"/>
      <c r="H14" s="149"/>
      <c r="I14" s="97">
        <f t="shared" si="0"/>
        <v>0</v>
      </c>
      <c r="J14" s="97"/>
      <c r="K14" s="2" t="str">
        <f>'Title I - Program Plan'!C12</f>
        <v>[Enter Strategy #8]</v>
      </c>
      <c r="L14" s="106">
        <f ca="1">SUMIF(E24:I33,K14,I24:I33)</f>
        <v>0</v>
      </c>
      <c r="M14" s="559"/>
      <c r="N14" s="203"/>
      <c r="O14" s="203"/>
    </row>
    <row r="15" spans="1:15" x14ac:dyDescent="0.25">
      <c r="A15" s="48" t="s">
        <v>215</v>
      </c>
      <c r="B15" s="141"/>
      <c r="C15" s="83" t="s">
        <v>231</v>
      </c>
      <c r="D15" s="141"/>
      <c r="E15" s="84"/>
      <c r="F15" s="141"/>
      <c r="G15" s="141"/>
      <c r="H15" s="149"/>
      <c r="I15" s="97">
        <f t="shared" si="0"/>
        <v>0</v>
      </c>
      <c r="J15" s="97"/>
      <c r="K15" s="2" t="str">
        <f>'Title I - Program Plan'!C13</f>
        <v>[Enter Strategy #9]</v>
      </c>
      <c r="L15" s="106">
        <f ca="1">SUMIF(E25:I33,K15,I25:I33)</f>
        <v>0</v>
      </c>
      <c r="M15" s="559"/>
      <c r="N15" s="203"/>
      <c r="O15" s="203"/>
    </row>
    <row r="16" spans="1:15" x14ac:dyDescent="0.25">
      <c r="A16" s="48" t="s">
        <v>215</v>
      </c>
      <c r="B16" s="141"/>
      <c r="C16" s="83" t="s">
        <v>232</v>
      </c>
      <c r="D16" s="141"/>
      <c r="E16" s="84"/>
      <c r="F16" s="141"/>
      <c r="G16" s="141"/>
      <c r="H16" s="149"/>
      <c r="I16" s="97">
        <f t="shared" si="0"/>
        <v>0</v>
      </c>
      <c r="J16" s="97"/>
      <c r="K16" s="2" t="str">
        <f>'Title I - Program Plan'!C14</f>
        <v>[Enter Strategy #10]</v>
      </c>
      <c r="L16" s="106">
        <f ca="1">SUMIF(E26:I33,K16,I26:I33)</f>
        <v>0</v>
      </c>
      <c r="M16" s="559"/>
      <c r="N16" s="203"/>
      <c r="O16" s="203"/>
    </row>
    <row r="17" spans="1:15" x14ac:dyDescent="0.25">
      <c r="A17" s="48" t="s">
        <v>215</v>
      </c>
      <c r="B17" s="141"/>
      <c r="C17" s="83" t="s">
        <v>233</v>
      </c>
      <c r="D17" s="141"/>
      <c r="E17" s="84"/>
      <c r="F17" s="141"/>
      <c r="G17" s="141"/>
      <c r="H17" s="149"/>
      <c r="I17" s="97">
        <f t="shared" si="0"/>
        <v>0</v>
      </c>
      <c r="J17" s="97"/>
      <c r="L17" s="105"/>
      <c r="M17" s="559"/>
      <c r="N17" s="203"/>
      <c r="O17" s="203"/>
    </row>
    <row r="18" spans="1:15" x14ac:dyDescent="0.25">
      <c r="A18" s="48" t="s">
        <v>215</v>
      </c>
      <c r="B18" s="141"/>
      <c r="C18" s="83" t="s">
        <v>234</v>
      </c>
      <c r="D18" s="141"/>
      <c r="E18" s="84"/>
      <c r="F18" s="141"/>
      <c r="G18" s="141"/>
      <c r="H18" s="149"/>
      <c r="I18" s="97">
        <f t="shared" si="0"/>
        <v>0</v>
      </c>
      <c r="J18" s="97"/>
      <c r="L18" s="105"/>
      <c r="M18" s="559"/>
      <c r="N18" s="203"/>
      <c r="O18" s="203"/>
    </row>
    <row r="19" spans="1:15" x14ac:dyDescent="0.25">
      <c r="A19" s="48" t="s">
        <v>215</v>
      </c>
      <c r="B19" s="141"/>
      <c r="C19" s="83" t="s">
        <v>235</v>
      </c>
      <c r="D19" s="141"/>
      <c r="E19" s="84"/>
      <c r="F19" s="141"/>
      <c r="G19" s="141"/>
      <c r="H19" s="149"/>
      <c r="I19" s="97">
        <f t="shared" si="0"/>
        <v>0</v>
      </c>
      <c r="J19" s="97"/>
      <c r="L19" s="105"/>
      <c r="M19" s="559"/>
      <c r="N19" s="203"/>
      <c r="O19" s="203"/>
    </row>
    <row r="20" spans="1:15" x14ac:dyDescent="0.25">
      <c r="A20" s="48" t="s">
        <v>215</v>
      </c>
      <c r="B20" s="141"/>
      <c r="C20" s="83" t="s">
        <v>236</v>
      </c>
      <c r="D20" s="141"/>
      <c r="E20" s="84"/>
      <c r="F20" s="141"/>
      <c r="G20" s="141"/>
      <c r="H20" s="149"/>
      <c r="I20" s="97">
        <f t="shared" si="0"/>
        <v>0</v>
      </c>
      <c r="J20" s="97"/>
      <c r="L20" s="105"/>
      <c r="M20" s="559"/>
      <c r="N20" s="203"/>
      <c r="O20" s="203"/>
    </row>
    <row r="21" spans="1:15" x14ac:dyDescent="0.25">
      <c r="A21" s="48" t="s">
        <v>215</v>
      </c>
      <c r="B21" s="141"/>
      <c r="C21" s="83" t="s">
        <v>237</v>
      </c>
      <c r="D21" s="141"/>
      <c r="E21" s="84"/>
      <c r="F21" s="141"/>
      <c r="G21" s="141"/>
      <c r="H21" s="149"/>
      <c r="I21" s="97">
        <f t="shared" si="0"/>
        <v>0</v>
      </c>
      <c r="J21" s="97"/>
      <c r="L21" s="105"/>
      <c r="M21" s="559"/>
      <c r="N21" s="203"/>
      <c r="O21" s="203"/>
    </row>
    <row r="22" spans="1:15" x14ac:dyDescent="0.25">
      <c r="A22" s="48" t="s">
        <v>215</v>
      </c>
      <c r="B22" s="141"/>
      <c r="C22" s="83" t="s">
        <v>238</v>
      </c>
      <c r="D22" s="141"/>
      <c r="E22" s="84"/>
      <c r="F22" s="141"/>
      <c r="G22" s="141"/>
      <c r="H22" s="149"/>
      <c r="I22" s="97">
        <f t="shared" si="0"/>
        <v>0</v>
      </c>
      <c r="J22" s="97"/>
      <c r="L22" s="105"/>
      <c r="M22" s="559"/>
      <c r="N22" s="203"/>
      <c r="O22" s="203"/>
    </row>
    <row r="23" spans="1:15" x14ac:dyDescent="0.25">
      <c r="A23" s="48" t="s">
        <v>215</v>
      </c>
      <c r="B23" s="141"/>
      <c r="C23" s="83" t="s">
        <v>239</v>
      </c>
      <c r="D23" s="141"/>
      <c r="E23" s="84"/>
      <c r="F23" s="141"/>
      <c r="G23" s="141"/>
      <c r="H23" s="149"/>
      <c r="I23" s="97">
        <f t="shared" si="0"/>
        <v>0</v>
      </c>
      <c r="J23" s="97"/>
      <c r="L23" s="105"/>
      <c r="M23" s="559"/>
      <c r="N23" s="203"/>
      <c r="O23" s="203"/>
    </row>
    <row r="24" spans="1:15" x14ac:dyDescent="0.25">
      <c r="A24" s="48" t="s">
        <v>215</v>
      </c>
      <c r="B24" s="141"/>
      <c r="C24" s="83" t="s">
        <v>240</v>
      </c>
      <c r="D24" s="141"/>
      <c r="E24" s="84"/>
      <c r="F24" s="141"/>
      <c r="G24" s="141"/>
      <c r="H24" s="149"/>
      <c r="I24" s="97">
        <f t="shared" si="0"/>
        <v>0</v>
      </c>
      <c r="J24" s="97"/>
      <c r="L24" s="105"/>
      <c r="M24" s="559"/>
      <c r="N24" s="203"/>
      <c r="O24" s="203"/>
    </row>
    <row r="25" spans="1:15" x14ac:dyDescent="0.25">
      <c r="A25" s="48" t="s">
        <v>215</v>
      </c>
      <c r="B25" s="141"/>
      <c r="C25" s="83" t="s">
        <v>241</v>
      </c>
      <c r="D25" s="141"/>
      <c r="E25" s="84"/>
      <c r="F25" s="141"/>
      <c r="G25" s="141"/>
      <c r="H25" s="149"/>
      <c r="I25" s="97">
        <f t="shared" si="0"/>
        <v>0</v>
      </c>
      <c r="J25" s="97"/>
      <c r="L25" s="105"/>
      <c r="M25" s="559"/>
      <c r="N25" s="203"/>
      <c r="O25" s="203"/>
    </row>
    <row r="26" spans="1:15" x14ac:dyDescent="0.25">
      <c r="A26" s="48" t="s">
        <v>215</v>
      </c>
      <c r="B26" s="141"/>
      <c r="C26" s="83" t="s">
        <v>242</v>
      </c>
      <c r="D26" s="141"/>
      <c r="E26" s="84"/>
      <c r="F26" s="141"/>
      <c r="G26" s="141"/>
      <c r="H26" s="149"/>
      <c r="I26" s="97">
        <f t="shared" si="0"/>
        <v>0</v>
      </c>
      <c r="J26" s="97"/>
      <c r="L26" s="105"/>
      <c r="M26" s="559"/>
      <c r="N26" s="203"/>
      <c r="O26" s="203"/>
    </row>
    <row r="27" spans="1:15" ht="17.25" thickBot="1" x14ac:dyDescent="0.3">
      <c r="A27" s="25"/>
      <c r="D27" s="397"/>
      <c r="E27" s="78"/>
      <c r="F27" s="26"/>
      <c r="G27" s="67"/>
      <c r="H27" s="67"/>
      <c r="I27" s="98">
        <f>SUM(J7:J26)</f>
        <v>0</v>
      </c>
      <c r="J27" s="99"/>
      <c r="L27" s="105"/>
      <c r="M27" s="559"/>
      <c r="N27" s="203"/>
      <c r="O27" s="203"/>
    </row>
    <row r="28" spans="1:15" ht="17.25" thickTop="1" x14ac:dyDescent="0.25">
      <c r="A28" s="89"/>
      <c r="B28" s="27"/>
      <c r="C28" s="32"/>
      <c r="D28" s="90"/>
      <c r="E28" s="91"/>
      <c r="F28" s="92"/>
      <c r="G28" s="93"/>
      <c r="H28" s="93"/>
      <c r="I28" s="94"/>
      <c r="J28" s="408"/>
      <c r="K28" s="27"/>
      <c r="L28" s="27"/>
      <c r="M28" s="27"/>
    </row>
    <row r="29" spans="1:15" ht="171.75" customHeight="1" x14ac:dyDescent="0.25">
      <c r="A29" s="626" t="s">
        <v>396</v>
      </c>
      <c r="B29" s="551"/>
      <c r="C29" s="551"/>
      <c r="D29" s="551"/>
      <c r="E29" s="551"/>
      <c r="F29" s="551"/>
      <c r="G29" s="551"/>
      <c r="H29" s="551"/>
      <c r="I29" s="551"/>
      <c r="J29" s="551"/>
      <c r="K29" s="551"/>
      <c r="L29" s="551"/>
    </row>
    <row r="30" spans="1:15" ht="16.5" x14ac:dyDescent="0.25">
      <c r="A30" s="25"/>
      <c r="D30" s="397"/>
      <c r="E30" s="78"/>
      <c r="F30" s="26"/>
      <c r="G30" s="67"/>
      <c r="H30" s="67"/>
      <c r="I30" s="79"/>
      <c r="J30" s="2"/>
      <c r="L30" s="105"/>
    </row>
    <row r="31" spans="1:15" s="82" customFormat="1" ht="15.75" x14ac:dyDescent="0.25">
      <c r="A31" s="547" t="s">
        <v>244</v>
      </c>
      <c r="B31" s="547"/>
      <c r="C31" s="547"/>
      <c r="D31" s="547"/>
      <c r="E31" s="547"/>
      <c r="F31" s="547"/>
      <c r="G31" s="547"/>
      <c r="H31" s="547"/>
      <c r="I31" s="547"/>
      <c r="J31" s="390"/>
      <c r="K31" s="233"/>
      <c r="L31" s="233"/>
      <c r="M31" s="233"/>
      <c r="N31" s="233"/>
      <c r="O31" s="233"/>
    </row>
    <row r="32" spans="1:15" ht="31.5" customHeight="1" x14ac:dyDescent="0.25">
      <c r="A32" s="85" t="s">
        <v>209</v>
      </c>
      <c r="B32" s="85" t="s">
        <v>152</v>
      </c>
      <c r="C32" s="85" t="s">
        <v>153</v>
      </c>
      <c r="D32" s="85" t="s">
        <v>158</v>
      </c>
      <c r="E32" s="85" t="s">
        <v>154</v>
      </c>
      <c r="F32" s="85" t="s">
        <v>65</v>
      </c>
      <c r="G32" s="85" t="s">
        <v>160</v>
      </c>
      <c r="H32" s="85" t="s">
        <v>245</v>
      </c>
      <c r="I32" s="85" t="s">
        <v>246</v>
      </c>
      <c r="J32" s="86" t="s">
        <v>211</v>
      </c>
      <c r="K32" s="87" t="s">
        <v>190</v>
      </c>
      <c r="L32" s="87" t="s">
        <v>247</v>
      </c>
      <c r="M32" s="559" t="s">
        <v>397</v>
      </c>
      <c r="N32" s="203"/>
      <c r="O32" s="203"/>
    </row>
    <row r="33" spans="1:15" ht="45" x14ac:dyDescent="0.25">
      <c r="A33" s="75" t="s">
        <v>249</v>
      </c>
      <c r="B33" s="140"/>
      <c r="C33" s="83" t="s">
        <v>216</v>
      </c>
      <c r="D33" s="152"/>
      <c r="E33" s="142" t="s">
        <v>217</v>
      </c>
      <c r="F33" s="95" t="s">
        <v>194</v>
      </c>
      <c r="G33" s="153" t="s">
        <v>398</v>
      </c>
      <c r="H33" s="145">
        <v>6</v>
      </c>
      <c r="I33" s="146">
        <v>450</v>
      </c>
      <c r="J33" s="100">
        <f>H33*I33</f>
        <v>2700</v>
      </c>
      <c r="K33" s="2" t="str">
        <f>'Title I - Program Plan'!C5</f>
        <v>Math</v>
      </c>
      <c r="L33" s="106">
        <f ca="1">SUMIF(F33:J52,K33,J33:J52)</f>
        <v>0</v>
      </c>
      <c r="M33" s="559"/>
      <c r="N33" s="203"/>
      <c r="O33" s="203"/>
    </row>
    <row r="34" spans="1:15" ht="45" x14ac:dyDescent="0.25">
      <c r="A34" s="75" t="s">
        <v>249</v>
      </c>
      <c r="B34" s="141"/>
      <c r="C34" s="83" t="s">
        <v>220</v>
      </c>
      <c r="D34" s="152"/>
      <c r="E34" s="143" t="s">
        <v>217</v>
      </c>
      <c r="F34" s="96" t="s">
        <v>221</v>
      </c>
      <c r="G34" s="154" t="s">
        <v>399</v>
      </c>
      <c r="H34" s="148">
        <v>1</v>
      </c>
      <c r="I34" s="149">
        <v>54000</v>
      </c>
      <c r="J34" s="100">
        <f t="shared" ref="J34:J52" si="1">H34*I34</f>
        <v>54000</v>
      </c>
      <c r="K34" s="2" t="str">
        <f>'Title I - Program Plan'!C6</f>
        <v>[Enter Strategy #2]</v>
      </c>
      <c r="L34" s="106">
        <f ca="1">SUMIF(F34:J52,K34,I34:I53)</f>
        <v>54000</v>
      </c>
      <c r="M34" s="559"/>
      <c r="N34" s="203"/>
      <c r="O34" s="203"/>
    </row>
    <row r="35" spans="1:15" x14ac:dyDescent="0.25">
      <c r="A35" s="75" t="s">
        <v>249</v>
      </c>
      <c r="B35" s="141"/>
      <c r="C35" s="83" t="s">
        <v>223</v>
      </c>
      <c r="D35" s="152"/>
      <c r="E35" s="143" t="s">
        <v>217</v>
      </c>
      <c r="F35" s="96" t="s">
        <v>197</v>
      </c>
      <c r="G35" s="154">
        <v>1</v>
      </c>
      <c r="H35" s="148"/>
      <c r="I35" s="149"/>
      <c r="J35" s="100">
        <f t="shared" si="1"/>
        <v>0</v>
      </c>
      <c r="K35" s="2" t="str">
        <f>'Title I - Program Plan'!C7</f>
        <v>[Enter Strategy #3]</v>
      </c>
      <c r="L35" s="106">
        <f ca="1">SUMIF(E35:I53,K35,I35:I53)</f>
        <v>0</v>
      </c>
      <c r="M35" s="559"/>
      <c r="N35" s="203"/>
      <c r="O35" s="203"/>
    </row>
    <row r="36" spans="1:15" s="25" customFormat="1" x14ac:dyDescent="0.25">
      <c r="A36" s="75" t="s">
        <v>249</v>
      </c>
      <c r="B36" s="141"/>
      <c r="C36" s="83" t="s">
        <v>225</v>
      </c>
      <c r="D36" s="152"/>
      <c r="E36" s="143" t="s">
        <v>226</v>
      </c>
      <c r="F36" s="96" t="s">
        <v>198</v>
      </c>
      <c r="G36" s="154"/>
      <c r="H36" s="148"/>
      <c r="I36" s="149"/>
      <c r="J36" s="100">
        <f t="shared" si="1"/>
        <v>0</v>
      </c>
      <c r="K36" s="2" t="str">
        <f>'Title I - Program Plan'!C8</f>
        <v>[Enter Strategy #4]</v>
      </c>
      <c r="L36" s="106">
        <f t="shared" ref="L36:L42" ca="1" si="2">SUMIF(E36:I53,K36,I36:I53)</f>
        <v>0</v>
      </c>
      <c r="M36" s="559"/>
      <c r="N36" s="48"/>
      <c r="O36" s="48"/>
    </row>
    <row r="37" spans="1:15" s="25" customFormat="1" x14ac:dyDescent="0.25">
      <c r="A37" s="75" t="s">
        <v>249</v>
      </c>
      <c r="B37" s="141"/>
      <c r="C37" s="83" t="s">
        <v>227</v>
      </c>
      <c r="D37" s="152"/>
      <c r="E37" s="143"/>
      <c r="F37" s="96"/>
      <c r="G37" s="154"/>
      <c r="H37" s="148"/>
      <c r="I37" s="149"/>
      <c r="J37" s="100">
        <f t="shared" si="1"/>
        <v>0</v>
      </c>
      <c r="K37" s="2" t="str">
        <f>'Title I - Program Plan'!C9</f>
        <v>[Enter Strategy #5]</v>
      </c>
      <c r="L37" s="106">
        <f t="shared" ca="1" si="2"/>
        <v>0</v>
      </c>
      <c r="M37" s="559"/>
      <c r="N37" s="48"/>
      <c r="O37" s="48"/>
    </row>
    <row r="38" spans="1:15" s="25" customFormat="1" x14ac:dyDescent="0.25">
      <c r="A38" s="75" t="s">
        <v>249</v>
      </c>
      <c r="B38" s="141"/>
      <c r="C38" s="83" t="s">
        <v>228</v>
      </c>
      <c r="D38" s="152"/>
      <c r="E38" s="143"/>
      <c r="F38" s="96"/>
      <c r="G38" s="154"/>
      <c r="H38" s="148"/>
      <c r="I38" s="149"/>
      <c r="J38" s="100">
        <f t="shared" si="1"/>
        <v>0</v>
      </c>
      <c r="K38" s="2" t="str">
        <f>'Title I - Program Plan'!C10</f>
        <v>[Enter Strategy #6]</v>
      </c>
      <c r="L38" s="106">
        <f t="shared" ca="1" si="2"/>
        <v>0</v>
      </c>
      <c r="M38" s="559"/>
      <c r="N38" s="48"/>
      <c r="O38" s="48"/>
    </row>
    <row r="39" spans="1:15" s="25" customFormat="1" x14ac:dyDescent="0.25">
      <c r="A39" s="75" t="s">
        <v>249</v>
      </c>
      <c r="B39" s="141"/>
      <c r="C39" s="83" t="s">
        <v>229</v>
      </c>
      <c r="D39" s="152"/>
      <c r="E39" s="143"/>
      <c r="F39" s="96"/>
      <c r="G39" s="154"/>
      <c r="H39" s="148"/>
      <c r="I39" s="149"/>
      <c r="J39" s="100">
        <f t="shared" si="1"/>
        <v>0</v>
      </c>
      <c r="K39" s="2" t="str">
        <f>'Title I - Program Plan'!C11</f>
        <v>[Enter Strategy #7]</v>
      </c>
      <c r="L39" s="106">
        <f t="shared" ca="1" si="2"/>
        <v>0</v>
      </c>
      <c r="M39" s="559"/>
      <c r="N39" s="48"/>
      <c r="O39" s="48"/>
    </row>
    <row r="40" spans="1:15" s="25" customFormat="1" x14ac:dyDescent="0.25">
      <c r="A40" s="75" t="s">
        <v>249</v>
      </c>
      <c r="B40" s="141"/>
      <c r="C40" s="83" t="s">
        <v>230</v>
      </c>
      <c r="D40" s="152"/>
      <c r="E40" s="143"/>
      <c r="F40" s="96"/>
      <c r="G40" s="154"/>
      <c r="H40" s="148"/>
      <c r="I40" s="149"/>
      <c r="J40" s="100">
        <f t="shared" si="1"/>
        <v>0</v>
      </c>
      <c r="K40" s="2" t="str">
        <f>'Title I - Program Plan'!C12</f>
        <v>[Enter Strategy #8]</v>
      </c>
      <c r="L40" s="106">
        <f t="shared" ca="1" si="2"/>
        <v>0</v>
      </c>
      <c r="M40" s="559"/>
      <c r="N40" s="48"/>
      <c r="O40" s="48"/>
    </row>
    <row r="41" spans="1:15" s="25" customFormat="1" x14ac:dyDescent="0.25">
      <c r="A41" s="75" t="s">
        <v>249</v>
      </c>
      <c r="B41" s="141"/>
      <c r="C41" s="83" t="s">
        <v>231</v>
      </c>
      <c r="D41" s="152"/>
      <c r="E41" s="143"/>
      <c r="F41" s="96"/>
      <c r="G41" s="154"/>
      <c r="H41" s="148"/>
      <c r="I41" s="149"/>
      <c r="J41" s="100">
        <f t="shared" si="1"/>
        <v>0</v>
      </c>
      <c r="K41" s="2" t="str">
        <f>'Title I - Program Plan'!C13</f>
        <v>[Enter Strategy #9]</v>
      </c>
      <c r="L41" s="106">
        <f t="shared" ca="1" si="2"/>
        <v>0</v>
      </c>
      <c r="M41" s="559"/>
      <c r="N41" s="48"/>
      <c r="O41" s="48"/>
    </row>
    <row r="42" spans="1:15" s="25" customFormat="1" x14ac:dyDescent="0.25">
      <c r="A42" s="75" t="s">
        <v>249</v>
      </c>
      <c r="B42" s="141"/>
      <c r="C42" s="83" t="s">
        <v>232</v>
      </c>
      <c r="D42" s="152"/>
      <c r="E42" s="143"/>
      <c r="F42" s="96"/>
      <c r="G42" s="154"/>
      <c r="H42" s="148"/>
      <c r="I42" s="149"/>
      <c r="J42" s="100">
        <f t="shared" si="1"/>
        <v>0</v>
      </c>
      <c r="K42" s="2" t="str">
        <f>'Title I - Program Plan'!C14</f>
        <v>[Enter Strategy #10]</v>
      </c>
      <c r="L42" s="106">
        <f t="shared" ca="1" si="2"/>
        <v>0</v>
      </c>
      <c r="M42" s="559"/>
      <c r="N42" s="48"/>
      <c r="O42" s="48"/>
    </row>
    <row r="43" spans="1:15" s="25" customFormat="1" x14ac:dyDescent="0.25">
      <c r="A43" s="75" t="s">
        <v>249</v>
      </c>
      <c r="B43" s="141"/>
      <c r="C43" s="83" t="s">
        <v>233</v>
      </c>
      <c r="D43" s="152"/>
      <c r="E43" s="143"/>
      <c r="F43" s="96"/>
      <c r="G43" s="154"/>
      <c r="H43" s="148"/>
      <c r="I43" s="149"/>
      <c r="J43" s="100">
        <f t="shared" si="1"/>
        <v>0</v>
      </c>
      <c r="K43"/>
      <c r="L43" s="105"/>
      <c r="M43" s="559"/>
      <c r="N43" s="48"/>
      <c r="O43" s="48"/>
    </row>
    <row r="44" spans="1:15" s="25" customFormat="1" x14ac:dyDescent="0.25">
      <c r="A44" s="75" t="s">
        <v>249</v>
      </c>
      <c r="B44" s="141"/>
      <c r="C44" s="83" t="s">
        <v>234</v>
      </c>
      <c r="D44" s="152"/>
      <c r="E44" s="143"/>
      <c r="F44" s="96"/>
      <c r="G44" s="154"/>
      <c r="H44" s="148"/>
      <c r="I44" s="149"/>
      <c r="J44" s="100">
        <f t="shared" si="1"/>
        <v>0</v>
      </c>
      <c r="K44"/>
      <c r="L44" s="105"/>
      <c r="M44" s="559"/>
      <c r="N44" s="48"/>
      <c r="O44" s="48"/>
    </row>
    <row r="45" spans="1:15" s="25" customFormat="1" x14ac:dyDescent="0.25">
      <c r="A45" s="75" t="s">
        <v>249</v>
      </c>
      <c r="B45" s="141"/>
      <c r="C45" s="83" t="s">
        <v>235</v>
      </c>
      <c r="D45" s="152"/>
      <c r="E45" s="143"/>
      <c r="F45" s="96"/>
      <c r="G45" s="154"/>
      <c r="H45" s="148"/>
      <c r="I45" s="149"/>
      <c r="J45" s="100">
        <f t="shared" si="1"/>
        <v>0</v>
      </c>
      <c r="K45"/>
      <c r="L45" s="105"/>
      <c r="M45" s="559"/>
      <c r="N45" s="48"/>
      <c r="O45" s="48"/>
    </row>
    <row r="46" spans="1:15" s="25" customFormat="1" x14ac:dyDescent="0.25">
      <c r="A46" s="75" t="s">
        <v>249</v>
      </c>
      <c r="B46" s="141"/>
      <c r="C46" s="83" t="s">
        <v>236</v>
      </c>
      <c r="D46" s="152"/>
      <c r="E46" s="143"/>
      <c r="F46" s="96"/>
      <c r="G46" s="154"/>
      <c r="H46" s="148"/>
      <c r="I46" s="149"/>
      <c r="J46" s="100">
        <f t="shared" si="1"/>
        <v>0</v>
      </c>
      <c r="K46"/>
      <c r="L46" s="105"/>
      <c r="M46" s="559"/>
      <c r="N46" s="48"/>
      <c r="O46" s="48"/>
    </row>
    <row r="47" spans="1:15" s="25" customFormat="1" x14ac:dyDescent="0.25">
      <c r="A47" s="75" t="s">
        <v>249</v>
      </c>
      <c r="B47" s="141"/>
      <c r="C47" s="83" t="s">
        <v>237</v>
      </c>
      <c r="D47" s="152"/>
      <c r="E47" s="143"/>
      <c r="F47" s="96"/>
      <c r="G47" s="154"/>
      <c r="H47" s="148"/>
      <c r="I47" s="149"/>
      <c r="J47" s="100">
        <f t="shared" si="1"/>
        <v>0</v>
      </c>
      <c r="K47"/>
      <c r="L47" s="105"/>
      <c r="M47" s="559"/>
      <c r="N47" s="48"/>
      <c r="O47" s="48"/>
    </row>
    <row r="48" spans="1:15" x14ac:dyDescent="0.25">
      <c r="A48" s="75" t="s">
        <v>249</v>
      </c>
      <c r="B48" s="141"/>
      <c r="C48" s="83" t="s">
        <v>238</v>
      </c>
      <c r="D48" s="152"/>
      <c r="E48" s="143"/>
      <c r="F48" s="96"/>
      <c r="G48" s="148"/>
      <c r="H48" s="148"/>
      <c r="I48" s="149"/>
      <c r="J48" s="100">
        <f t="shared" si="1"/>
        <v>0</v>
      </c>
      <c r="L48" s="105"/>
      <c r="M48" s="559"/>
      <c r="N48" s="203"/>
      <c r="O48" s="203"/>
    </row>
    <row r="49" spans="1:15" x14ac:dyDescent="0.25">
      <c r="A49" s="75" t="s">
        <v>249</v>
      </c>
      <c r="B49" s="141"/>
      <c r="C49" s="83" t="s">
        <v>239</v>
      </c>
      <c r="D49" s="152"/>
      <c r="E49" s="143"/>
      <c r="F49" s="96"/>
      <c r="G49" s="148"/>
      <c r="H49" s="148"/>
      <c r="I49" s="149"/>
      <c r="J49" s="100">
        <f t="shared" si="1"/>
        <v>0</v>
      </c>
      <c r="L49" s="105"/>
      <c r="M49" s="559"/>
      <c r="N49" s="203"/>
      <c r="O49" s="203"/>
    </row>
    <row r="50" spans="1:15" x14ac:dyDescent="0.25">
      <c r="A50" s="75" t="s">
        <v>249</v>
      </c>
      <c r="B50" s="141"/>
      <c r="C50" s="83" t="s">
        <v>240</v>
      </c>
      <c r="D50" s="152"/>
      <c r="E50" s="143"/>
      <c r="F50" s="96"/>
      <c r="G50" s="148"/>
      <c r="H50" s="148"/>
      <c r="I50" s="149"/>
      <c r="J50" s="100">
        <f t="shared" si="1"/>
        <v>0</v>
      </c>
      <c r="L50" s="105"/>
      <c r="M50" s="559"/>
      <c r="N50" s="203"/>
      <c r="O50" s="203"/>
    </row>
    <row r="51" spans="1:15" x14ac:dyDescent="0.25">
      <c r="A51" s="75" t="s">
        <v>249</v>
      </c>
      <c r="B51" s="141"/>
      <c r="C51" s="83" t="s">
        <v>241</v>
      </c>
      <c r="D51" s="152"/>
      <c r="E51" s="143"/>
      <c r="F51" s="96"/>
      <c r="G51" s="148"/>
      <c r="H51" s="148"/>
      <c r="I51" s="149"/>
      <c r="J51" s="100">
        <f t="shared" si="1"/>
        <v>0</v>
      </c>
      <c r="L51" s="105"/>
      <c r="M51" s="559"/>
      <c r="N51" s="203"/>
      <c r="O51" s="203"/>
    </row>
    <row r="52" spans="1:15" x14ac:dyDescent="0.25">
      <c r="A52" s="75" t="s">
        <v>249</v>
      </c>
      <c r="B52" s="141"/>
      <c r="C52" s="83" t="s">
        <v>242</v>
      </c>
      <c r="D52" s="152"/>
      <c r="E52" s="143"/>
      <c r="F52" s="96"/>
      <c r="G52" s="148"/>
      <c r="H52" s="148"/>
      <c r="I52" s="149"/>
      <c r="J52" s="100">
        <f t="shared" si="1"/>
        <v>0</v>
      </c>
      <c r="L52" s="105"/>
      <c r="M52" s="559"/>
      <c r="N52" s="203"/>
      <c r="O52" s="203"/>
    </row>
    <row r="53" spans="1:15" ht="17.25" thickBot="1" x14ac:dyDescent="0.3">
      <c r="A53" s="25"/>
      <c r="D53" s="397"/>
      <c r="E53" s="78"/>
      <c r="F53" s="26"/>
      <c r="G53" s="67"/>
      <c r="H53" s="67"/>
      <c r="I53" s="68"/>
      <c r="J53" s="101">
        <f>SUM(J33:J52)</f>
        <v>56700</v>
      </c>
      <c r="L53" s="105"/>
      <c r="M53" s="559"/>
      <c r="N53" s="203"/>
      <c r="O53" s="203"/>
    </row>
    <row r="54" spans="1:15" ht="17.25" thickTop="1" x14ac:dyDescent="0.25">
      <c r="A54" s="25"/>
      <c r="C54" s="25"/>
      <c r="D54"/>
      <c r="E54" s="31"/>
      <c r="F54" s="397"/>
      <c r="G54" s="78"/>
      <c r="H54" s="78"/>
      <c r="I54" s="26"/>
      <c r="L54" s="105"/>
      <c r="M54" s="559"/>
      <c r="N54" s="203"/>
      <c r="O54" s="203"/>
    </row>
    <row r="55" spans="1:15" s="124" customFormat="1" ht="15.75" x14ac:dyDescent="0.25">
      <c r="A55" s="513" t="s">
        <v>252</v>
      </c>
      <c r="B55" s="513"/>
      <c r="C55" s="513"/>
      <c r="D55" s="513"/>
      <c r="E55" s="513"/>
      <c r="F55" s="513"/>
      <c r="G55" s="513"/>
      <c r="H55" s="513"/>
      <c r="I55" s="513"/>
      <c r="J55" s="403"/>
      <c r="K55" s="234"/>
      <c r="L55" s="234"/>
      <c r="M55" s="234"/>
      <c r="N55" s="234"/>
      <c r="O55" s="234"/>
    </row>
    <row r="56" spans="1:15" ht="31.5" customHeight="1" x14ac:dyDescent="0.25">
      <c r="A56" s="85" t="s">
        <v>209</v>
      </c>
      <c r="B56" s="85" t="s">
        <v>152</v>
      </c>
      <c r="C56" s="85" t="s">
        <v>153</v>
      </c>
      <c r="D56" s="85" t="s">
        <v>253</v>
      </c>
      <c r="E56" s="85" t="s">
        <v>154</v>
      </c>
      <c r="F56" s="85" t="s">
        <v>65</v>
      </c>
      <c r="G56" s="85" t="s">
        <v>160</v>
      </c>
      <c r="H56" s="85" t="s">
        <v>245</v>
      </c>
      <c r="I56" s="85" t="s">
        <v>254</v>
      </c>
      <c r="J56" s="86" t="s">
        <v>211</v>
      </c>
      <c r="K56" s="87" t="s">
        <v>190</v>
      </c>
      <c r="L56" s="87" t="s">
        <v>255</v>
      </c>
      <c r="M56" s="559" t="s">
        <v>400</v>
      </c>
      <c r="N56" s="203"/>
      <c r="O56" s="203"/>
    </row>
    <row r="57" spans="1:15" x14ac:dyDescent="0.25">
      <c r="A57" s="75" t="s">
        <v>257</v>
      </c>
      <c r="B57" s="140"/>
      <c r="C57" s="83" t="s">
        <v>216</v>
      </c>
      <c r="D57" s="152"/>
      <c r="E57" s="142" t="s">
        <v>217</v>
      </c>
      <c r="F57" s="48" t="s">
        <v>194</v>
      </c>
      <c r="G57" s="145">
        <v>1</v>
      </c>
      <c r="H57" s="145"/>
      <c r="I57" s="145"/>
      <c r="J57" s="100">
        <v>100000</v>
      </c>
      <c r="K57" s="2" t="str">
        <f>'Title I - Program Plan'!C5</f>
        <v>Math</v>
      </c>
      <c r="L57" s="106">
        <f ca="1">SUMIF(F57:J76,K57,J57:J76)</f>
        <v>0</v>
      </c>
      <c r="M57" s="559"/>
      <c r="N57" s="203"/>
      <c r="O57" s="203"/>
    </row>
    <row r="58" spans="1:15" x14ac:dyDescent="0.25">
      <c r="A58" s="75" t="s">
        <v>257</v>
      </c>
      <c r="B58" s="141"/>
      <c r="C58" s="83" t="s">
        <v>220</v>
      </c>
      <c r="D58" s="152"/>
      <c r="E58" s="143" t="s">
        <v>217</v>
      </c>
      <c r="F58" s="84" t="s">
        <v>221</v>
      </c>
      <c r="G58" s="148">
        <v>1</v>
      </c>
      <c r="H58" s="148"/>
      <c r="I58" s="148"/>
      <c r="J58" s="102">
        <v>50000</v>
      </c>
      <c r="K58" s="2" t="str">
        <f>'Title I - Program Plan'!C6</f>
        <v>[Enter Strategy #2]</v>
      </c>
      <c r="L58" s="106">
        <f ca="1">SUMIF(F58:J76,K58,J58:J77)</f>
        <v>50000</v>
      </c>
      <c r="M58" s="559"/>
      <c r="N58" s="203"/>
      <c r="O58" s="203"/>
    </row>
    <row r="59" spans="1:15" x14ac:dyDescent="0.25">
      <c r="A59" s="75" t="s">
        <v>257</v>
      </c>
      <c r="B59" s="141"/>
      <c r="C59" s="83" t="s">
        <v>223</v>
      </c>
      <c r="D59" s="152"/>
      <c r="E59" s="143" t="s">
        <v>217</v>
      </c>
      <c r="F59" s="84" t="s">
        <v>197</v>
      </c>
      <c r="G59" s="148">
        <v>1</v>
      </c>
      <c r="H59" s="148"/>
      <c r="I59" s="148"/>
      <c r="J59" s="102">
        <v>25000</v>
      </c>
      <c r="K59" s="2" t="str">
        <f>'Title I - Program Plan'!C7</f>
        <v>[Enter Strategy #3]</v>
      </c>
      <c r="L59" s="106">
        <f ca="1">SUMIF(E59:J77,K59,J59:J77)</f>
        <v>0</v>
      </c>
      <c r="M59" s="559"/>
      <c r="N59" s="203"/>
      <c r="O59" s="203"/>
    </row>
    <row r="60" spans="1:15" x14ac:dyDescent="0.25">
      <c r="A60" s="75" t="s">
        <v>257</v>
      </c>
      <c r="B60" s="141"/>
      <c r="C60" s="83" t="s">
        <v>225</v>
      </c>
      <c r="D60" s="152"/>
      <c r="E60" s="143" t="s">
        <v>226</v>
      </c>
      <c r="F60" s="84" t="s">
        <v>198</v>
      </c>
      <c r="G60" s="148"/>
      <c r="H60" s="148"/>
      <c r="I60" s="148"/>
      <c r="J60" s="102">
        <v>2400</v>
      </c>
      <c r="K60" s="2" t="str">
        <f>'Title I - Program Plan'!C8</f>
        <v>[Enter Strategy #4]</v>
      </c>
      <c r="L60" s="106">
        <f ca="1">SUMIF(E60:J77,K60,J60:J77)</f>
        <v>0</v>
      </c>
      <c r="M60" s="559"/>
      <c r="N60" s="203"/>
      <c r="O60" s="203"/>
    </row>
    <row r="61" spans="1:15" x14ac:dyDescent="0.25">
      <c r="A61" s="75" t="s">
        <v>257</v>
      </c>
      <c r="B61" s="141"/>
      <c r="C61" s="83" t="s">
        <v>227</v>
      </c>
      <c r="D61" s="152"/>
      <c r="E61" s="143"/>
      <c r="F61" s="84"/>
      <c r="G61" s="148"/>
      <c r="H61" s="148"/>
      <c r="I61" s="148"/>
      <c r="J61" s="102"/>
      <c r="K61" s="2" t="str">
        <f>'Title I - Program Plan'!C9</f>
        <v>[Enter Strategy #5]</v>
      </c>
      <c r="L61" s="106">
        <f t="shared" ref="L61:L66" ca="1" si="3">SUMIF(E61:I78,K61,I61:I78)</f>
        <v>0</v>
      </c>
      <c r="M61" s="559"/>
      <c r="N61" s="203"/>
      <c r="O61" s="203"/>
    </row>
    <row r="62" spans="1:15" x14ac:dyDescent="0.25">
      <c r="A62" s="75" t="s">
        <v>257</v>
      </c>
      <c r="B62" s="141"/>
      <c r="C62" s="83" t="s">
        <v>228</v>
      </c>
      <c r="D62" s="152"/>
      <c r="E62" s="143"/>
      <c r="F62" s="84"/>
      <c r="G62" s="148"/>
      <c r="H62" s="148"/>
      <c r="I62" s="148"/>
      <c r="J62" s="102"/>
      <c r="K62" s="2" t="str">
        <f>'Title I - Program Plan'!C10</f>
        <v>[Enter Strategy #6]</v>
      </c>
      <c r="L62" s="106">
        <f t="shared" ca="1" si="3"/>
        <v>0</v>
      </c>
      <c r="M62" s="559"/>
      <c r="N62" s="203"/>
      <c r="O62" s="203"/>
    </row>
    <row r="63" spans="1:15" x14ac:dyDescent="0.25">
      <c r="A63" s="75" t="s">
        <v>257</v>
      </c>
      <c r="B63" s="141"/>
      <c r="C63" s="83" t="s">
        <v>229</v>
      </c>
      <c r="D63" s="152"/>
      <c r="E63" s="143"/>
      <c r="F63" s="84"/>
      <c r="G63" s="148"/>
      <c r="H63" s="148"/>
      <c r="I63" s="148"/>
      <c r="J63" s="102"/>
      <c r="K63" s="2" t="str">
        <f>'Title I - Program Plan'!C11</f>
        <v>[Enter Strategy #7]</v>
      </c>
      <c r="L63" s="106">
        <f t="shared" ca="1" si="3"/>
        <v>0</v>
      </c>
      <c r="M63" s="559"/>
      <c r="N63" s="203"/>
      <c r="O63" s="203"/>
    </row>
    <row r="64" spans="1:15" x14ac:dyDescent="0.25">
      <c r="A64" s="75" t="s">
        <v>257</v>
      </c>
      <c r="B64" s="141"/>
      <c r="C64" s="83" t="s">
        <v>230</v>
      </c>
      <c r="D64" s="152"/>
      <c r="E64" s="143"/>
      <c r="F64" s="84"/>
      <c r="G64" s="148"/>
      <c r="H64" s="148"/>
      <c r="I64" s="148"/>
      <c r="J64" s="102"/>
      <c r="K64" s="2" t="str">
        <f>'Title I - Program Plan'!C12</f>
        <v>[Enter Strategy #8]</v>
      </c>
      <c r="L64" s="106">
        <f t="shared" ca="1" si="3"/>
        <v>0</v>
      </c>
      <c r="M64" s="559"/>
      <c r="N64" s="203"/>
      <c r="O64" s="203"/>
    </row>
    <row r="65" spans="1:15" x14ac:dyDescent="0.25">
      <c r="A65" s="75" t="s">
        <v>257</v>
      </c>
      <c r="B65" s="141"/>
      <c r="C65" s="83" t="s">
        <v>231</v>
      </c>
      <c r="D65" s="152"/>
      <c r="E65" s="143"/>
      <c r="F65" s="84"/>
      <c r="G65" s="148"/>
      <c r="H65" s="148"/>
      <c r="I65" s="148"/>
      <c r="J65" s="102"/>
      <c r="K65" s="2" t="str">
        <f>'Title I - Program Plan'!C13</f>
        <v>[Enter Strategy #9]</v>
      </c>
      <c r="L65" s="106">
        <f t="shared" ca="1" si="3"/>
        <v>0</v>
      </c>
      <c r="M65" s="559"/>
      <c r="N65" s="203"/>
      <c r="O65" s="203"/>
    </row>
    <row r="66" spans="1:15" x14ac:dyDescent="0.25">
      <c r="A66" s="75" t="s">
        <v>257</v>
      </c>
      <c r="B66" s="141"/>
      <c r="C66" s="83" t="s">
        <v>232</v>
      </c>
      <c r="D66" s="152"/>
      <c r="E66" s="143"/>
      <c r="F66" s="84"/>
      <c r="G66" s="148"/>
      <c r="H66" s="148"/>
      <c r="I66" s="148"/>
      <c r="J66" s="102"/>
      <c r="K66" s="2" t="str">
        <f>'Title I - Program Plan'!C14</f>
        <v>[Enter Strategy #10]</v>
      </c>
      <c r="L66" s="106">
        <f t="shared" ca="1" si="3"/>
        <v>0</v>
      </c>
      <c r="M66" s="559"/>
      <c r="N66" s="203"/>
      <c r="O66" s="203"/>
    </row>
    <row r="67" spans="1:15" x14ac:dyDescent="0.25">
      <c r="A67" s="75" t="s">
        <v>257</v>
      </c>
      <c r="B67" s="141"/>
      <c r="C67" s="83" t="s">
        <v>233</v>
      </c>
      <c r="D67" s="152"/>
      <c r="E67" s="143"/>
      <c r="F67" s="84"/>
      <c r="G67" s="148"/>
      <c r="H67" s="148"/>
      <c r="I67" s="148"/>
      <c r="J67" s="102"/>
      <c r="L67" s="105"/>
      <c r="M67" s="559"/>
      <c r="N67" s="203"/>
      <c r="O67" s="203"/>
    </row>
    <row r="68" spans="1:15" x14ac:dyDescent="0.25">
      <c r="A68" s="75" t="s">
        <v>257</v>
      </c>
      <c r="B68" s="141"/>
      <c r="C68" s="83" t="s">
        <v>234</v>
      </c>
      <c r="D68" s="152"/>
      <c r="E68" s="143"/>
      <c r="F68" s="84"/>
      <c r="G68" s="148"/>
      <c r="H68" s="148"/>
      <c r="I68" s="148"/>
      <c r="J68" s="102"/>
      <c r="L68" s="105"/>
      <c r="M68" s="559"/>
      <c r="N68" s="203"/>
      <c r="O68" s="203"/>
    </row>
    <row r="69" spans="1:15" x14ac:dyDescent="0.25">
      <c r="A69" s="75" t="s">
        <v>257</v>
      </c>
      <c r="B69" s="141"/>
      <c r="C69" s="83" t="s">
        <v>235</v>
      </c>
      <c r="D69" s="152"/>
      <c r="E69" s="143"/>
      <c r="F69" s="84"/>
      <c r="G69" s="148"/>
      <c r="H69" s="148"/>
      <c r="I69" s="148"/>
      <c r="J69" s="102"/>
      <c r="L69" s="105"/>
      <c r="M69" s="559"/>
      <c r="N69" s="203"/>
      <c r="O69" s="203"/>
    </row>
    <row r="70" spans="1:15" x14ac:dyDescent="0.25">
      <c r="A70" s="75" t="s">
        <v>257</v>
      </c>
      <c r="B70" s="141"/>
      <c r="C70" s="83" t="s">
        <v>236</v>
      </c>
      <c r="D70" s="152"/>
      <c r="E70" s="143"/>
      <c r="F70" s="84"/>
      <c r="G70" s="148"/>
      <c r="H70" s="148"/>
      <c r="I70" s="148"/>
      <c r="J70" s="102"/>
      <c r="L70" s="105"/>
      <c r="M70" s="559"/>
      <c r="N70" s="203"/>
      <c r="O70" s="203"/>
    </row>
    <row r="71" spans="1:15" x14ac:dyDescent="0.25">
      <c r="A71" s="75" t="s">
        <v>257</v>
      </c>
      <c r="B71" s="141"/>
      <c r="C71" s="83" t="s">
        <v>237</v>
      </c>
      <c r="D71" s="152"/>
      <c r="E71" s="143"/>
      <c r="F71" s="84"/>
      <c r="G71" s="148"/>
      <c r="H71" s="148"/>
      <c r="I71" s="148"/>
      <c r="J71" s="102"/>
      <c r="L71" s="105"/>
      <c r="M71" s="559"/>
      <c r="N71" s="203"/>
      <c r="O71" s="203"/>
    </row>
    <row r="72" spans="1:15" x14ac:dyDescent="0.25">
      <c r="A72" s="75" t="s">
        <v>257</v>
      </c>
      <c r="B72" s="141"/>
      <c r="C72" s="83" t="s">
        <v>238</v>
      </c>
      <c r="D72" s="152"/>
      <c r="E72" s="143"/>
      <c r="F72" s="84"/>
      <c r="G72" s="148"/>
      <c r="H72" s="148"/>
      <c r="I72" s="148"/>
      <c r="J72" s="102"/>
      <c r="L72" s="105"/>
      <c r="M72" s="559"/>
      <c r="N72" s="203"/>
      <c r="O72" s="203"/>
    </row>
    <row r="73" spans="1:15" x14ac:dyDescent="0.25">
      <c r="A73" s="75" t="s">
        <v>257</v>
      </c>
      <c r="B73" s="141"/>
      <c r="C73" s="83" t="s">
        <v>239</v>
      </c>
      <c r="D73" s="152"/>
      <c r="E73" s="143"/>
      <c r="F73" s="84"/>
      <c r="G73" s="148"/>
      <c r="H73" s="148"/>
      <c r="I73" s="148"/>
      <c r="J73" s="102"/>
      <c r="L73" s="105"/>
      <c r="M73" s="559"/>
      <c r="N73" s="203"/>
      <c r="O73" s="203"/>
    </row>
    <row r="74" spans="1:15" x14ac:dyDescent="0.25">
      <c r="A74" s="75" t="s">
        <v>257</v>
      </c>
      <c r="B74" s="141"/>
      <c r="C74" s="83" t="s">
        <v>240</v>
      </c>
      <c r="D74" s="152"/>
      <c r="E74" s="143"/>
      <c r="F74" s="84"/>
      <c r="G74" s="148"/>
      <c r="H74" s="148"/>
      <c r="I74" s="148"/>
      <c r="J74" s="102"/>
      <c r="L74" s="105"/>
      <c r="M74" s="559"/>
      <c r="N74" s="203"/>
      <c r="O74" s="203"/>
    </row>
    <row r="75" spans="1:15" x14ac:dyDescent="0.25">
      <c r="A75" s="75" t="s">
        <v>257</v>
      </c>
      <c r="B75" s="141"/>
      <c r="C75" s="83" t="s">
        <v>241</v>
      </c>
      <c r="D75" s="152"/>
      <c r="E75" s="143"/>
      <c r="F75" s="84"/>
      <c r="G75" s="148"/>
      <c r="H75" s="148"/>
      <c r="I75" s="148"/>
      <c r="J75" s="102"/>
      <c r="L75" s="105"/>
      <c r="M75" s="559"/>
      <c r="N75" s="203"/>
      <c r="O75" s="203"/>
    </row>
    <row r="76" spans="1:15" x14ac:dyDescent="0.25">
      <c r="A76" s="75" t="s">
        <v>257</v>
      </c>
      <c r="B76" s="141"/>
      <c r="C76" s="83" t="s">
        <v>242</v>
      </c>
      <c r="D76" s="152"/>
      <c r="E76" s="143"/>
      <c r="F76" s="84"/>
      <c r="G76" s="148"/>
      <c r="H76" s="148"/>
      <c r="I76" s="148"/>
      <c r="J76" s="102"/>
      <c r="L76" s="105"/>
      <c r="M76" s="559"/>
      <c r="N76" s="203"/>
      <c r="O76" s="203"/>
    </row>
    <row r="77" spans="1:15" ht="17.25" thickBot="1" x14ac:dyDescent="0.3">
      <c r="A77" s="25"/>
      <c r="D77" s="397"/>
      <c r="E77" s="78"/>
      <c r="F77" s="26"/>
      <c r="G77" s="67"/>
      <c r="H77" s="67"/>
      <c r="I77" s="67"/>
      <c r="J77" s="101">
        <f>SUM(J57:J76)</f>
        <v>177400</v>
      </c>
      <c r="L77" s="105"/>
      <c r="M77" s="559"/>
      <c r="N77" s="203"/>
      <c r="O77" s="203"/>
    </row>
    <row r="78" spans="1:15" ht="15.75" thickTop="1" x14ac:dyDescent="0.25">
      <c r="A78" s="25"/>
      <c r="G78" s="67"/>
      <c r="H78" s="67"/>
      <c r="I78" s="68"/>
      <c r="L78" s="105"/>
      <c r="M78" s="559"/>
      <c r="N78" s="203"/>
      <c r="O78" s="203"/>
    </row>
    <row r="79" spans="1:15" s="124" customFormat="1" ht="15.75" x14ac:dyDescent="0.25">
      <c r="A79" s="513" t="s">
        <v>258</v>
      </c>
      <c r="B79" s="513"/>
      <c r="C79" s="513"/>
      <c r="D79" s="513"/>
      <c r="E79" s="513"/>
      <c r="F79" s="513"/>
      <c r="G79" s="513"/>
      <c r="H79" s="513"/>
      <c r="I79" s="513"/>
      <c r="J79" s="625"/>
      <c r="K79" s="625"/>
      <c r="L79" s="625"/>
      <c r="M79" s="625"/>
      <c r="N79" s="625"/>
      <c r="O79" s="625"/>
    </row>
    <row r="80" spans="1:15" ht="31.5" customHeight="1" x14ac:dyDescent="0.25">
      <c r="A80" s="88" t="s">
        <v>209</v>
      </c>
      <c r="B80" s="85" t="s">
        <v>152</v>
      </c>
      <c r="C80" s="85" t="s">
        <v>153</v>
      </c>
      <c r="D80" s="85" t="s">
        <v>154</v>
      </c>
      <c r="E80" s="85" t="s">
        <v>65</v>
      </c>
      <c r="F80" s="85" t="s">
        <v>155</v>
      </c>
      <c r="G80" s="85" t="s">
        <v>160</v>
      </c>
      <c r="H80" s="85" t="s">
        <v>245</v>
      </c>
      <c r="I80" s="85" t="s">
        <v>254</v>
      </c>
      <c r="J80" s="86" t="s">
        <v>211</v>
      </c>
      <c r="K80" s="87" t="s">
        <v>190</v>
      </c>
      <c r="L80" s="87" t="s">
        <v>259</v>
      </c>
      <c r="M80" s="559" t="s">
        <v>401</v>
      </c>
      <c r="N80" s="203"/>
      <c r="O80" s="203"/>
    </row>
    <row r="81" spans="1:15" x14ac:dyDescent="0.25">
      <c r="A81" s="75" t="s">
        <v>261</v>
      </c>
      <c r="B81" s="140"/>
      <c r="C81" s="83" t="s">
        <v>216</v>
      </c>
      <c r="D81" s="142" t="s">
        <v>217</v>
      </c>
      <c r="E81" s="48" t="s">
        <v>194</v>
      </c>
      <c r="F81" s="144" t="s">
        <v>402</v>
      </c>
      <c r="G81" s="145">
        <v>1</v>
      </c>
      <c r="H81" s="145"/>
      <c r="I81" s="145"/>
      <c r="J81" s="103">
        <v>100000</v>
      </c>
      <c r="K81" s="2" t="str">
        <f>'Title I - Program Plan'!C5</f>
        <v>Math</v>
      </c>
      <c r="L81" s="106">
        <f ca="1">SUMIF(E81:J100,K81,J81:J100)</f>
        <v>0</v>
      </c>
      <c r="M81" s="559"/>
      <c r="N81" s="203"/>
      <c r="O81" s="203"/>
    </row>
    <row r="82" spans="1:15" x14ac:dyDescent="0.25">
      <c r="A82" s="75" t="s">
        <v>261</v>
      </c>
      <c r="B82" s="141"/>
      <c r="C82" s="83" t="s">
        <v>220</v>
      </c>
      <c r="D82" s="143" t="s">
        <v>217</v>
      </c>
      <c r="E82" s="84" t="s">
        <v>221</v>
      </c>
      <c r="F82" s="147" t="s">
        <v>224</v>
      </c>
      <c r="G82" s="148">
        <v>1</v>
      </c>
      <c r="H82" s="148"/>
      <c r="I82" s="148"/>
      <c r="J82" s="104">
        <v>50000</v>
      </c>
      <c r="K82" s="2" t="str">
        <f>'Title I - Program Plan'!C6</f>
        <v>[Enter Strategy #2]</v>
      </c>
      <c r="L82" s="106">
        <f ca="1">SUMIF(E82:J100,K82,J82:J101)</f>
        <v>50000</v>
      </c>
      <c r="M82" s="559"/>
      <c r="N82" s="203"/>
      <c r="O82" s="203"/>
    </row>
    <row r="83" spans="1:15" x14ac:dyDescent="0.25">
      <c r="A83" s="75" t="s">
        <v>261</v>
      </c>
      <c r="B83" s="141"/>
      <c r="C83" s="83" t="s">
        <v>223</v>
      </c>
      <c r="D83" s="143" t="s">
        <v>217</v>
      </c>
      <c r="E83" s="84" t="s">
        <v>197</v>
      </c>
      <c r="F83" s="147" t="s">
        <v>224</v>
      </c>
      <c r="G83" s="148">
        <v>1</v>
      </c>
      <c r="H83" s="148"/>
      <c r="I83" s="148"/>
      <c r="J83" s="104">
        <v>25000</v>
      </c>
      <c r="K83" s="2" t="str">
        <f>'Title I - Program Plan'!C7</f>
        <v>[Enter Strategy #3]</v>
      </c>
      <c r="L83" s="106">
        <f ca="1">SUMIF(E83:I102,K83,I83:I102)</f>
        <v>0</v>
      </c>
      <c r="M83" s="559"/>
      <c r="N83" s="203"/>
      <c r="O83" s="203"/>
    </row>
    <row r="84" spans="1:15" x14ac:dyDescent="0.25">
      <c r="A84" s="75" t="s">
        <v>261</v>
      </c>
      <c r="B84" s="141"/>
      <c r="C84" s="83" t="s">
        <v>225</v>
      </c>
      <c r="D84" s="143" t="s">
        <v>226</v>
      </c>
      <c r="E84" s="84" t="s">
        <v>198</v>
      </c>
      <c r="F84" s="147" t="s">
        <v>224</v>
      </c>
      <c r="G84" s="148"/>
      <c r="H84" s="148"/>
      <c r="I84" s="148"/>
      <c r="J84" s="104">
        <v>2400</v>
      </c>
      <c r="K84" s="2" t="str">
        <f>'Title I - Program Plan'!C8</f>
        <v>[Enter Strategy #4]</v>
      </c>
      <c r="L84" s="106">
        <f ca="1">SUMIF(E84:I102,K84,I84:I102)</f>
        <v>0</v>
      </c>
      <c r="M84" s="559"/>
      <c r="N84" s="203"/>
      <c r="O84" s="203"/>
    </row>
    <row r="85" spans="1:15" ht="16.5" x14ac:dyDescent="0.25">
      <c r="A85" s="75" t="s">
        <v>261</v>
      </c>
      <c r="B85" s="141"/>
      <c r="C85" s="83" t="s">
        <v>227</v>
      </c>
      <c r="D85" s="143"/>
      <c r="E85" s="84"/>
      <c r="F85" s="150"/>
      <c r="G85" s="148"/>
      <c r="H85" s="148"/>
      <c r="I85" s="148"/>
      <c r="J85" s="104"/>
      <c r="K85" s="2" t="str">
        <f>'Title I - Program Plan'!C9</f>
        <v>[Enter Strategy #5]</v>
      </c>
      <c r="L85" s="106">
        <f t="shared" ref="L85:L90" ca="1" si="4">SUMIF(E85:I102,K85,I85:I102)</f>
        <v>0</v>
      </c>
      <c r="M85" s="559"/>
      <c r="N85" s="203"/>
      <c r="O85" s="203"/>
    </row>
    <row r="86" spans="1:15" ht="16.5" x14ac:dyDescent="0.25">
      <c r="A86" s="75" t="s">
        <v>261</v>
      </c>
      <c r="B86" s="141"/>
      <c r="C86" s="83" t="s">
        <v>228</v>
      </c>
      <c r="D86" s="143"/>
      <c r="E86" s="84"/>
      <c r="F86" s="150"/>
      <c r="G86" s="148"/>
      <c r="H86" s="148"/>
      <c r="I86" s="148"/>
      <c r="J86" s="104"/>
      <c r="K86" s="2" t="str">
        <f>'Title I - Program Plan'!C10</f>
        <v>[Enter Strategy #6]</v>
      </c>
      <c r="L86" s="106">
        <f t="shared" ca="1" si="4"/>
        <v>0</v>
      </c>
      <c r="M86" s="559"/>
      <c r="N86" s="203"/>
      <c r="O86" s="203"/>
    </row>
    <row r="87" spans="1:15" ht="16.5" x14ac:dyDescent="0.25">
      <c r="A87" s="75" t="s">
        <v>261</v>
      </c>
      <c r="B87" s="141"/>
      <c r="C87" s="83" t="s">
        <v>229</v>
      </c>
      <c r="D87" s="143"/>
      <c r="E87" s="84"/>
      <c r="F87" s="150"/>
      <c r="G87" s="148"/>
      <c r="H87" s="148"/>
      <c r="I87" s="148"/>
      <c r="J87" s="104"/>
      <c r="K87" s="2" t="str">
        <f>'Title I - Program Plan'!C11</f>
        <v>[Enter Strategy #7]</v>
      </c>
      <c r="L87" s="106">
        <f t="shared" ca="1" si="4"/>
        <v>0</v>
      </c>
      <c r="M87" s="559"/>
      <c r="N87" s="203"/>
      <c r="O87" s="203"/>
    </row>
    <row r="88" spans="1:15" ht="16.5" x14ac:dyDescent="0.25">
      <c r="A88" s="75" t="s">
        <v>261</v>
      </c>
      <c r="B88" s="141"/>
      <c r="C88" s="83" t="s">
        <v>230</v>
      </c>
      <c r="D88" s="143"/>
      <c r="E88" s="84"/>
      <c r="F88" s="150"/>
      <c r="G88" s="148"/>
      <c r="H88" s="148"/>
      <c r="I88" s="148"/>
      <c r="J88" s="104"/>
      <c r="K88" s="2" t="str">
        <f>'Title I - Program Plan'!C12</f>
        <v>[Enter Strategy #8]</v>
      </c>
      <c r="L88" s="106">
        <f t="shared" ca="1" si="4"/>
        <v>0</v>
      </c>
      <c r="M88" s="559"/>
      <c r="N88" s="203"/>
      <c r="O88" s="203"/>
    </row>
    <row r="89" spans="1:15" ht="16.5" x14ac:dyDescent="0.25">
      <c r="A89" s="75" t="s">
        <v>261</v>
      </c>
      <c r="B89" s="141"/>
      <c r="C89" s="83" t="s">
        <v>231</v>
      </c>
      <c r="D89" s="143"/>
      <c r="E89" s="84"/>
      <c r="F89" s="150"/>
      <c r="G89" s="148"/>
      <c r="H89" s="148"/>
      <c r="I89" s="148"/>
      <c r="J89" s="104"/>
      <c r="K89" s="2" t="str">
        <f>'Title I - Program Plan'!C13</f>
        <v>[Enter Strategy #9]</v>
      </c>
      <c r="L89" s="106">
        <f t="shared" ca="1" si="4"/>
        <v>0</v>
      </c>
      <c r="M89" s="559"/>
      <c r="N89" s="203"/>
      <c r="O89" s="203"/>
    </row>
    <row r="90" spans="1:15" ht="16.5" x14ac:dyDescent="0.25">
      <c r="A90" s="75" t="s">
        <v>261</v>
      </c>
      <c r="B90" s="141"/>
      <c r="C90" s="83" t="s">
        <v>232</v>
      </c>
      <c r="D90" s="143"/>
      <c r="E90" s="84"/>
      <c r="F90" s="150"/>
      <c r="G90" s="148"/>
      <c r="H90" s="148"/>
      <c r="I90" s="148"/>
      <c r="J90" s="104"/>
      <c r="K90" s="2" t="str">
        <f>'Title I - Program Plan'!C14</f>
        <v>[Enter Strategy #10]</v>
      </c>
      <c r="L90" s="106">
        <f t="shared" ca="1" si="4"/>
        <v>0</v>
      </c>
      <c r="M90" s="559"/>
      <c r="N90" s="203"/>
      <c r="O90" s="203"/>
    </row>
    <row r="91" spans="1:15" ht="16.5" x14ac:dyDescent="0.25">
      <c r="A91" s="75" t="s">
        <v>261</v>
      </c>
      <c r="B91" s="141"/>
      <c r="C91" s="83" t="s">
        <v>233</v>
      </c>
      <c r="D91" s="143"/>
      <c r="E91" s="84"/>
      <c r="F91" s="150"/>
      <c r="G91" s="148"/>
      <c r="H91" s="148"/>
      <c r="I91" s="148"/>
      <c r="J91" s="104"/>
      <c r="L91" s="105"/>
      <c r="M91" s="559"/>
      <c r="N91" s="203"/>
      <c r="O91" s="203"/>
    </row>
    <row r="92" spans="1:15" ht="16.5" x14ac:dyDescent="0.25">
      <c r="A92" s="75" t="s">
        <v>261</v>
      </c>
      <c r="B92" s="141"/>
      <c r="C92" s="83" t="s">
        <v>234</v>
      </c>
      <c r="D92" s="143"/>
      <c r="E92" s="84"/>
      <c r="F92" s="150"/>
      <c r="G92" s="148"/>
      <c r="H92" s="148"/>
      <c r="I92" s="148"/>
      <c r="J92" s="104"/>
      <c r="L92" s="105"/>
      <c r="M92" s="559"/>
      <c r="N92" s="203"/>
      <c r="O92" s="203"/>
    </row>
    <row r="93" spans="1:15" ht="16.5" x14ac:dyDescent="0.25">
      <c r="A93" s="75" t="s">
        <v>261</v>
      </c>
      <c r="B93" s="141"/>
      <c r="C93" s="83" t="s">
        <v>235</v>
      </c>
      <c r="D93" s="143"/>
      <c r="E93" s="84"/>
      <c r="F93" s="150"/>
      <c r="G93" s="148"/>
      <c r="H93" s="148"/>
      <c r="I93" s="148"/>
      <c r="J93" s="104"/>
      <c r="L93" s="105"/>
      <c r="M93" s="559"/>
      <c r="N93" s="203"/>
      <c r="O93" s="203"/>
    </row>
    <row r="94" spans="1:15" ht="16.5" x14ac:dyDescent="0.25">
      <c r="A94" s="75" t="s">
        <v>261</v>
      </c>
      <c r="B94" s="141"/>
      <c r="C94" s="83" t="s">
        <v>236</v>
      </c>
      <c r="D94" s="143"/>
      <c r="E94" s="84"/>
      <c r="F94" s="150"/>
      <c r="G94" s="148"/>
      <c r="H94" s="148"/>
      <c r="I94" s="148"/>
      <c r="J94" s="104"/>
      <c r="L94" s="105"/>
      <c r="M94" s="559"/>
      <c r="N94" s="203"/>
      <c r="O94" s="203"/>
    </row>
    <row r="95" spans="1:15" ht="16.5" x14ac:dyDescent="0.25">
      <c r="A95" s="75" t="s">
        <v>261</v>
      </c>
      <c r="B95" s="141"/>
      <c r="C95" s="83" t="s">
        <v>237</v>
      </c>
      <c r="D95" s="143"/>
      <c r="E95" s="84"/>
      <c r="F95" s="150"/>
      <c r="G95" s="148"/>
      <c r="H95" s="148"/>
      <c r="I95" s="148"/>
      <c r="J95" s="104"/>
      <c r="L95" s="105"/>
      <c r="M95" s="559"/>
      <c r="N95" s="203"/>
      <c r="O95" s="203"/>
    </row>
    <row r="96" spans="1:15" ht="16.5" x14ac:dyDescent="0.25">
      <c r="A96" s="75" t="s">
        <v>261</v>
      </c>
      <c r="B96" s="141"/>
      <c r="C96" s="83" t="s">
        <v>238</v>
      </c>
      <c r="D96" s="143"/>
      <c r="E96" s="84"/>
      <c r="F96" s="150"/>
      <c r="G96" s="148"/>
      <c r="H96" s="148"/>
      <c r="I96" s="148"/>
      <c r="J96" s="104"/>
      <c r="L96" s="105"/>
      <c r="M96" s="559"/>
      <c r="N96" s="203"/>
      <c r="O96" s="203"/>
    </row>
    <row r="97" spans="1:15" ht="16.5" x14ac:dyDescent="0.25">
      <c r="A97" s="75" t="s">
        <v>261</v>
      </c>
      <c r="B97" s="141"/>
      <c r="C97" s="83" t="s">
        <v>239</v>
      </c>
      <c r="D97" s="143"/>
      <c r="E97" s="84"/>
      <c r="F97" s="150"/>
      <c r="G97" s="148"/>
      <c r="H97" s="148"/>
      <c r="I97" s="148"/>
      <c r="J97" s="104"/>
      <c r="L97" s="105"/>
      <c r="M97" s="559"/>
      <c r="N97" s="203"/>
      <c r="O97" s="203"/>
    </row>
    <row r="98" spans="1:15" ht="16.5" x14ac:dyDescent="0.25">
      <c r="A98" s="75" t="s">
        <v>261</v>
      </c>
      <c r="B98" s="141"/>
      <c r="C98" s="83" t="s">
        <v>240</v>
      </c>
      <c r="D98" s="143"/>
      <c r="E98" s="84"/>
      <c r="F98" s="150"/>
      <c r="G98" s="148"/>
      <c r="H98" s="148"/>
      <c r="I98" s="148"/>
      <c r="J98" s="104"/>
      <c r="L98" s="105"/>
      <c r="M98" s="559"/>
      <c r="N98" s="203"/>
      <c r="O98" s="203"/>
    </row>
    <row r="99" spans="1:15" x14ac:dyDescent="0.25">
      <c r="A99" s="75" t="s">
        <v>261</v>
      </c>
      <c r="B99" s="141"/>
      <c r="C99" s="83" t="s">
        <v>241</v>
      </c>
      <c r="D99" s="143"/>
      <c r="E99" s="84"/>
      <c r="F99" s="151"/>
      <c r="G99" s="148"/>
      <c r="H99" s="148"/>
      <c r="I99" s="148"/>
      <c r="J99" s="104"/>
      <c r="L99" s="105"/>
      <c r="M99" s="559"/>
      <c r="N99" s="203"/>
      <c r="O99" s="203"/>
    </row>
    <row r="100" spans="1:15" ht="16.5" x14ac:dyDescent="0.25">
      <c r="A100" s="75" t="s">
        <v>261</v>
      </c>
      <c r="B100" s="141"/>
      <c r="C100" s="83" t="s">
        <v>242</v>
      </c>
      <c r="D100" s="143"/>
      <c r="E100" s="84"/>
      <c r="F100" s="150"/>
      <c r="G100" s="148"/>
      <c r="H100" s="148"/>
      <c r="I100" s="148"/>
      <c r="J100" s="104"/>
      <c r="L100" s="105"/>
      <c r="M100" s="559"/>
      <c r="N100" s="203"/>
      <c r="O100" s="203"/>
    </row>
    <row r="101" spans="1:15" ht="17.25" thickBot="1" x14ac:dyDescent="0.3">
      <c r="A101" s="25"/>
      <c r="D101" s="397"/>
      <c r="E101" s="78"/>
      <c r="F101" s="26"/>
      <c r="G101" s="67"/>
      <c r="H101" s="67"/>
      <c r="I101" s="67"/>
      <c r="J101" s="101">
        <f>SUM(J81:J100)</f>
        <v>177400</v>
      </c>
      <c r="L101" s="105"/>
      <c r="M101" s="559"/>
      <c r="N101" s="203"/>
      <c r="O101" s="203"/>
    </row>
    <row r="102" spans="1:15" ht="15.75" thickTop="1" x14ac:dyDescent="0.25">
      <c r="A102" s="25"/>
      <c r="G102" s="67"/>
      <c r="H102" s="67"/>
      <c r="I102" s="68"/>
      <c r="L102" s="105"/>
      <c r="M102" s="559"/>
      <c r="N102" s="203"/>
      <c r="O102" s="203"/>
    </row>
    <row r="103" spans="1:15" s="82" customFormat="1" ht="15.75" x14ac:dyDescent="0.25">
      <c r="A103" s="547" t="s">
        <v>262</v>
      </c>
      <c r="B103" s="547"/>
      <c r="C103" s="547"/>
      <c r="D103" s="547"/>
      <c r="E103" s="547"/>
      <c r="F103" s="547"/>
      <c r="G103" s="547"/>
      <c r="H103" s="547"/>
      <c r="I103" s="547"/>
      <c r="J103" s="548"/>
      <c r="K103" s="548"/>
      <c r="L103" s="548"/>
      <c r="M103" s="548"/>
      <c r="N103" s="548"/>
      <c r="O103" s="548"/>
    </row>
    <row r="104" spans="1:15" ht="31.5" customHeight="1" x14ac:dyDescent="0.25">
      <c r="A104" s="88" t="s">
        <v>209</v>
      </c>
      <c r="B104" s="85" t="s">
        <v>152</v>
      </c>
      <c r="C104" s="85" t="s">
        <v>153</v>
      </c>
      <c r="D104" s="85" t="s">
        <v>154</v>
      </c>
      <c r="E104" s="85" t="s">
        <v>65</v>
      </c>
      <c r="F104" s="85" t="s">
        <v>155</v>
      </c>
      <c r="G104" s="85" t="s">
        <v>160</v>
      </c>
      <c r="H104" s="85" t="s">
        <v>245</v>
      </c>
      <c r="I104" s="85" t="s">
        <v>254</v>
      </c>
      <c r="J104" s="86" t="s">
        <v>157</v>
      </c>
      <c r="K104" s="87" t="s">
        <v>190</v>
      </c>
      <c r="L104" s="87" t="s">
        <v>263</v>
      </c>
      <c r="M104" s="559" t="s">
        <v>403</v>
      </c>
    </row>
    <row r="105" spans="1:15" x14ac:dyDescent="0.25">
      <c r="A105" s="75" t="s">
        <v>265</v>
      </c>
      <c r="B105" s="140"/>
      <c r="C105" s="83" t="s">
        <v>216</v>
      </c>
      <c r="D105" s="142" t="s">
        <v>217</v>
      </c>
      <c r="E105" s="48" t="s">
        <v>194</v>
      </c>
      <c r="F105" s="144" t="s">
        <v>402</v>
      </c>
      <c r="G105" s="145">
        <v>1</v>
      </c>
      <c r="H105" s="145"/>
      <c r="I105" s="145"/>
      <c r="J105" s="103">
        <f>H105*I105</f>
        <v>0</v>
      </c>
      <c r="K105" s="2" t="str">
        <f>'Title I - Program Plan'!C5</f>
        <v>Math</v>
      </c>
      <c r="L105" s="106">
        <f ca="1">SUMIF(E105:J124,K105,J105:J124)</f>
        <v>0</v>
      </c>
      <c r="M105" s="559"/>
    </row>
    <row r="106" spans="1:15" x14ac:dyDescent="0.25">
      <c r="A106" s="75" t="s">
        <v>265</v>
      </c>
      <c r="B106" s="141"/>
      <c r="C106" s="83" t="s">
        <v>220</v>
      </c>
      <c r="D106" s="143" t="s">
        <v>217</v>
      </c>
      <c r="E106" s="84" t="s">
        <v>221</v>
      </c>
      <c r="F106" s="147" t="s">
        <v>224</v>
      </c>
      <c r="G106" s="148">
        <v>1</v>
      </c>
      <c r="H106" s="148"/>
      <c r="I106" s="148"/>
      <c r="J106" s="103">
        <f t="shared" ref="J106:J108" si="5">H106*I106</f>
        <v>0</v>
      </c>
      <c r="K106" s="2" t="str">
        <f>'Title I - Program Plan'!C6</f>
        <v>[Enter Strategy #2]</v>
      </c>
      <c r="L106" s="106">
        <f ca="1">SUMIF(E106:J124,K106,J106:J125)</f>
        <v>0</v>
      </c>
      <c r="M106" s="559"/>
    </row>
    <row r="107" spans="1:15" x14ac:dyDescent="0.25">
      <c r="A107" s="75" t="s">
        <v>265</v>
      </c>
      <c r="B107" s="141"/>
      <c r="C107" s="83" t="s">
        <v>223</v>
      </c>
      <c r="D107" s="143" t="s">
        <v>217</v>
      </c>
      <c r="E107" s="84" t="s">
        <v>197</v>
      </c>
      <c r="F107" s="147" t="s">
        <v>224</v>
      </c>
      <c r="G107" s="148">
        <v>1</v>
      </c>
      <c r="H107" s="148"/>
      <c r="I107" s="148"/>
      <c r="J107" s="103">
        <f t="shared" si="5"/>
        <v>0</v>
      </c>
      <c r="K107" s="2" t="str">
        <f>'Title I - Program Plan'!C7</f>
        <v>[Enter Strategy #3]</v>
      </c>
      <c r="L107" s="106">
        <f t="shared" ref="L107:L114" ca="1" si="6">SUMIF(E107:I126,K107,I107:I126)</f>
        <v>0</v>
      </c>
      <c r="M107" s="559"/>
    </row>
    <row r="108" spans="1:15" x14ac:dyDescent="0.25">
      <c r="A108" s="75" t="s">
        <v>265</v>
      </c>
      <c r="B108" s="141"/>
      <c r="C108" s="83" t="s">
        <v>225</v>
      </c>
      <c r="D108" s="143" t="s">
        <v>226</v>
      </c>
      <c r="E108" s="84" t="s">
        <v>198</v>
      </c>
      <c r="F108" s="147" t="s">
        <v>224</v>
      </c>
      <c r="G108" s="148"/>
      <c r="H108" s="148"/>
      <c r="I108" s="148"/>
      <c r="J108" s="103">
        <f t="shared" si="5"/>
        <v>0</v>
      </c>
      <c r="K108" s="2" t="str">
        <f>'Title I - Program Plan'!C8</f>
        <v>[Enter Strategy #4]</v>
      </c>
      <c r="L108" s="106">
        <f t="shared" ca="1" si="6"/>
        <v>0</v>
      </c>
      <c r="M108" s="559"/>
    </row>
    <row r="109" spans="1:15" ht="16.5" x14ac:dyDescent="0.25">
      <c r="A109" s="75" t="s">
        <v>265</v>
      </c>
      <c r="B109" s="141"/>
      <c r="C109" s="83" t="s">
        <v>227</v>
      </c>
      <c r="D109" s="143"/>
      <c r="E109" s="84"/>
      <c r="F109" s="150"/>
      <c r="G109" s="148"/>
      <c r="H109" s="148"/>
      <c r="I109" s="148"/>
      <c r="J109" s="104"/>
      <c r="K109" s="2" t="str">
        <f>'Title I - Program Plan'!C9</f>
        <v>[Enter Strategy #5]</v>
      </c>
      <c r="L109" s="106">
        <f t="shared" ca="1" si="6"/>
        <v>0</v>
      </c>
      <c r="M109" s="559"/>
    </row>
    <row r="110" spans="1:15" ht="16.5" x14ac:dyDescent="0.25">
      <c r="A110" s="75" t="s">
        <v>265</v>
      </c>
      <c r="B110" s="141"/>
      <c r="C110" s="83" t="s">
        <v>228</v>
      </c>
      <c r="D110" s="143"/>
      <c r="E110" s="84"/>
      <c r="F110" s="150"/>
      <c r="G110" s="148"/>
      <c r="H110" s="148"/>
      <c r="I110" s="148"/>
      <c r="J110" s="104"/>
      <c r="K110" s="2" t="str">
        <f>'Title I - Program Plan'!C10</f>
        <v>[Enter Strategy #6]</v>
      </c>
      <c r="L110" s="106">
        <f t="shared" ca="1" si="6"/>
        <v>0</v>
      </c>
      <c r="M110" s="559"/>
    </row>
    <row r="111" spans="1:15" ht="16.5" x14ac:dyDescent="0.25">
      <c r="A111" s="75" t="s">
        <v>265</v>
      </c>
      <c r="B111" s="141"/>
      <c r="C111" s="83" t="s">
        <v>229</v>
      </c>
      <c r="D111" s="143"/>
      <c r="E111" s="84"/>
      <c r="F111" s="150"/>
      <c r="G111" s="148"/>
      <c r="H111" s="148"/>
      <c r="I111" s="148"/>
      <c r="J111" s="104"/>
      <c r="K111" s="2" t="str">
        <f>'Title I - Program Plan'!C11</f>
        <v>[Enter Strategy #7]</v>
      </c>
      <c r="L111" s="106">
        <f t="shared" ca="1" si="6"/>
        <v>0</v>
      </c>
      <c r="M111" s="559"/>
    </row>
    <row r="112" spans="1:15" ht="16.5" x14ac:dyDescent="0.25">
      <c r="A112" s="75" t="s">
        <v>265</v>
      </c>
      <c r="B112" s="141"/>
      <c r="C112" s="83" t="s">
        <v>230</v>
      </c>
      <c r="D112" s="143"/>
      <c r="E112" s="84"/>
      <c r="F112" s="150"/>
      <c r="G112" s="148"/>
      <c r="H112" s="148"/>
      <c r="I112" s="148"/>
      <c r="J112" s="104"/>
      <c r="K112" s="2" t="str">
        <f>'Title I - Program Plan'!C12</f>
        <v>[Enter Strategy #8]</v>
      </c>
      <c r="L112" s="106">
        <f t="shared" ca="1" si="6"/>
        <v>0</v>
      </c>
      <c r="M112" s="559"/>
    </row>
    <row r="113" spans="1:13" ht="16.5" x14ac:dyDescent="0.25">
      <c r="A113" s="75" t="s">
        <v>265</v>
      </c>
      <c r="B113" s="141"/>
      <c r="C113" s="83" t="s">
        <v>231</v>
      </c>
      <c r="D113" s="143"/>
      <c r="E113" s="84"/>
      <c r="F113" s="150"/>
      <c r="G113" s="148"/>
      <c r="H113" s="148"/>
      <c r="I113" s="148"/>
      <c r="J113" s="104"/>
      <c r="K113" s="2" t="str">
        <f>'Title I - Program Plan'!C13</f>
        <v>[Enter Strategy #9]</v>
      </c>
      <c r="L113" s="106">
        <f t="shared" ca="1" si="6"/>
        <v>0</v>
      </c>
      <c r="M113" s="559"/>
    </row>
    <row r="114" spans="1:13" ht="16.5" x14ac:dyDescent="0.25">
      <c r="A114" s="75" t="s">
        <v>265</v>
      </c>
      <c r="B114" s="141"/>
      <c r="C114" s="83" t="s">
        <v>232</v>
      </c>
      <c r="D114" s="143"/>
      <c r="E114" s="84"/>
      <c r="F114" s="150"/>
      <c r="G114" s="148"/>
      <c r="H114" s="148"/>
      <c r="I114" s="148"/>
      <c r="J114" s="104"/>
      <c r="K114" s="2" t="str">
        <f>'Title I - Program Plan'!C14</f>
        <v>[Enter Strategy #10]</v>
      </c>
      <c r="L114" s="106">
        <f t="shared" ca="1" si="6"/>
        <v>0</v>
      </c>
      <c r="M114" s="559"/>
    </row>
    <row r="115" spans="1:13" ht="16.5" x14ac:dyDescent="0.25">
      <c r="A115" s="75" t="s">
        <v>265</v>
      </c>
      <c r="B115" s="141"/>
      <c r="C115" s="83" t="s">
        <v>233</v>
      </c>
      <c r="D115" s="143"/>
      <c r="E115" s="84"/>
      <c r="F115" s="150"/>
      <c r="G115" s="148"/>
      <c r="H115" s="148"/>
      <c r="I115" s="148"/>
      <c r="J115" s="104"/>
      <c r="L115" s="105"/>
      <c r="M115" s="559"/>
    </row>
    <row r="116" spans="1:13" ht="16.5" x14ac:dyDescent="0.25">
      <c r="A116" s="75" t="s">
        <v>265</v>
      </c>
      <c r="B116" s="141"/>
      <c r="C116" s="83" t="s">
        <v>234</v>
      </c>
      <c r="D116" s="143"/>
      <c r="E116" s="84"/>
      <c r="F116" s="150"/>
      <c r="G116" s="148"/>
      <c r="H116" s="148"/>
      <c r="I116" s="148"/>
      <c r="J116" s="104"/>
      <c r="L116" s="105"/>
      <c r="M116" s="559"/>
    </row>
    <row r="117" spans="1:13" ht="16.5" x14ac:dyDescent="0.25">
      <c r="A117" s="75" t="s">
        <v>265</v>
      </c>
      <c r="B117" s="141"/>
      <c r="C117" s="83" t="s">
        <v>235</v>
      </c>
      <c r="D117" s="143"/>
      <c r="E117" s="84"/>
      <c r="F117" s="150"/>
      <c r="G117" s="148"/>
      <c r="H117" s="148"/>
      <c r="I117" s="148"/>
      <c r="J117" s="104"/>
      <c r="L117" s="105"/>
      <c r="M117" s="559"/>
    </row>
    <row r="118" spans="1:13" ht="16.5" x14ac:dyDescent="0.25">
      <c r="A118" s="75" t="s">
        <v>265</v>
      </c>
      <c r="B118" s="141"/>
      <c r="C118" s="83" t="s">
        <v>236</v>
      </c>
      <c r="D118" s="143"/>
      <c r="E118" s="84"/>
      <c r="F118" s="150"/>
      <c r="G118" s="148"/>
      <c r="H118" s="148"/>
      <c r="I118" s="148"/>
      <c r="J118" s="104"/>
      <c r="L118" s="105"/>
      <c r="M118" s="559"/>
    </row>
    <row r="119" spans="1:13" ht="16.5" x14ac:dyDescent="0.25">
      <c r="A119" s="75" t="s">
        <v>265</v>
      </c>
      <c r="B119" s="141"/>
      <c r="C119" s="83" t="s">
        <v>237</v>
      </c>
      <c r="D119" s="143"/>
      <c r="E119" s="84"/>
      <c r="F119" s="150"/>
      <c r="G119" s="148"/>
      <c r="H119" s="148"/>
      <c r="I119" s="148"/>
      <c r="J119" s="104"/>
      <c r="L119" s="105"/>
      <c r="M119" s="559"/>
    </row>
    <row r="120" spans="1:13" ht="16.5" x14ac:dyDescent="0.25">
      <c r="A120" s="75" t="s">
        <v>265</v>
      </c>
      <c r="B120" s="141"/>
      <c r="C120" s="83" t="s">
        <v>238</v>
      </c>
      <c r="D120" s="143"/>
      <c r="E120" s="84"/>
      <c r="F120" s="150"/>
      <c r="G120" s="148"/>
      <c r="H120" s="148"/>
      <c r="I120" s="148"/>
      <c r="J120" s="104"/>
      <c r="L120" s="105"/>
      <c r="M120" s="559"/>
    </row>
    <row r="121" spans="1:13" ht="16.5" x14ac:dyDescent="0.25">
      <c r="A121" s="75" t="s">
        <v>265</v>
      </c>
      <c r="B121" s="141"/>
      <c r="C121" s="83" t="s">
        <v>239</v>
      </c>
      <c r="D121" s="143"/>
      <c r="E121" s="84"/>
      <c r="F121" s="150"/>
      <c r="G121" s="148"/>
      <c r="H121" s="148"/>
      <c r="I121" s="148"/>
      <c r="J121" s="104"/>
      <c r="L121" s="105"/>
      <c r="M121" s="559"/>
    </row>
    <row r="122" spans="1:13" ht="16.5" x14ac:dyDescent="0.25">
      <c r="A122" s="75" t="s">
        <v>265</v>
      </c>
      <c r="B122" s="141"/>
      <c r="C122" s="83" t="s">
        <v>240</v>
      </c>
      <c r="D122" s="143"/>
      <c r="E122" s="84"/>
      <c r="F122" s="150"/>
      <c r="G122" s="148"/>
      <c r="H122" s="148"/>
      <c r="I122" s="148"/>
      <c r="J122" s="104"/>
      <c r="L122" s="105"/>
      <c r="M122" s="559"/>
    </row>
    <row r="123" spans="1:13" x14ac:dyDescent="0.25">
      <c r="A123" s="75" t="s">
        <v>265</v>
      </c>
      <c r="B123" s="141"/>
      <c r="C123" s="83" t="s">
        <v>241</v>
      </c>
      <c r="D123" s="143"/>
      <c r="E123" s="84"/>
      <c r="F123" s="151"/>
      <c r="G123" s="148"/>
      <c r="H123" s="148"/>
      <c r="I123" s="148"/>
      <c r="J123" s="104"/>
      <c r="L123" s="105"/>
      <c r="M123" s="559"/>
    </row>
    <row r="124" spans="1:13" ht="16.5" x14ac:dyDescent="0.25">
      <c r="A124" s="75" t="s">
        <v>265</v>
      </c>
      <c r="B124" s="141"/>
      <c r="C124" s="83" t="s">
        <v>242</v>
      </c>
      <c r="D124" s="143"/>
      <c r="E124" s="84"/>
      <c r="F124" s="150"/>
      <c r="G124" s="148"/>
      <c r="H124" s="148"/>
      <c r="I124" s="148"/>
      <c r="J124" s="104"/>
      <c r="L124" s="105"/>
      <c r="M124" s="559"/>
    </row>
    <row r="125" spans="1:13" ht="17.25" thickBot="1" x14ac:dyDescent="0.3">
      <c r="A125" s="25"/>
      <c r="D125" s="397"/>
      <c r="E125" s="78"/>
      <c r="F125" s="26"/>
      <c r="G125" s="67"/>
      <c r="H125" s="67"/>
      <c r="I125" s="67"/>
      <c r="J125" s="101">
        <f>SUM(J105:J124)</f>
        <v>0</v>
      </c>
      <c r="L125" s="105"/>
      <c r="M125" s="559"/>
    </row>
    <row r="126" spans="1:13" ht="15.75" thickTop="1" x14ac:dyDescent="0.25">
      <c r="M126" s="41"/>
    </row>
    <row r="127" spans="1:13" x14ac:dyDescent="0.25">
      <c r="M127" s="41"/>
    </row>
  </sheetData>
  <mergeCells count="21">
    <mergeCell ref="M6:M27"/>
    <mergeCell ref="M32:M54"/>
    <mergeCell ref="M56:M78"/>
    <mergeCell ref="L79:M79"/>
    <mergeCell ref="M80:M102"/>
    <mergeCell ref="M104:M125"/>
    <mergeCell ref="A1:L1"/>
    <mergeCell ref="L103:M103"/>
    <mergeCell ref="A55:I55"/>
    <mergeCell ref="A79:I79"/>
    <mergeCell ref="J79:K79"/>
    <mergeCell ref="A103:I103"/>
    <mergeCell ref="J103:K103"/>
    <mergeCell ref="A2:I2"/>
    <mergeCell ref="A5:I5"/>
    <mergeCell ref="A29:L29"/>
    <mergeCell ref="A31:I31"/>
    <mergeCell ref="A3:J4"/>
    <mergeCell ref="M3:O3"/>
    <mergeCell ref="N79:O79"/>
    <mergeCell ref="N103:O103"/>
  </mergeCells>
  <hyperlinks>
    <hyperlink ref="A1" location="'Application Shortcuts'!A1" display="Application Section" xr:uid="{A96E25B5-2AAA-40D6-8576-DF3C2D648FE3}"/>
  </hyperlinks>
  <pageMargins left="0.25" right="0.25" top="0.75" bottom="0.75" header="0.3" footer="0.3"/>
  <pageSetup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89E9B885-BFB6-4B3E-87F4-B5F62E2D3C5F}">
          <x14:formula1>
            <xm:f>Data!$A$8:$A$14</xm:f>
          </x14:formula1>
          <xm:sqref>D30 D81:D101 D105:D125 E33:E52 D53 D7:D28 F54 E57:E76 D77</xm:sqref>
        </x14:dataValidation>
        <x14:dataValidation type="list" allowBlank="1" showInputMessage="1" showErrorMessage="1" xr:uid="{FA46B7A2-69E6-41A0-B5B3-756AA0F40497}">
          <x14:formula1>
            <xm:f>'Title I - Program Plan'!$C$5:$C$14</xm:f>
          </x14:formula1>
          <xm:sqref>E30 E81:E101 F57:F76 F33:F52 E7:E28 E77 E53 E105:E125 G54:H54</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6080B-78F5-41BB-97B6-92FE4F7B7E79}">
  <sheetPr>
    <tabColor theme="5" tint="-0.249977111117893"/>
    <pageSetUpPr fitToPage="1"/>
  </sheetPr>
  <dimension ref="A1:M10"/>
  <sheetViews>
    <sheetView workbookViewId="0"/>
  </sheetViews>
  <sheetFormatPr defaultRowHeight="15" x14ac:dyDescent="0.25"/>
  <cols>
    <col min="1" max="1" width="0.7109375" customWidth="1"/>
    <col min="2" max="2" width="6.85546875" customWidth="1"/>
    <col min="3" max="3" width="51.5703125" style="38" customWidth="1"/>
    <col min="4" max="4" width="41.85546875" style="44" customWidth="1"/>
    <col min="5" max="5" width="101" customWidth="1"/>
    <col min="6" max="6" width="26.42578125" customWidth="1"/>
    <col min="7" max="7" width="27.42578125" customWidth="1"/>
  </cols>
  <sheetData>
    <row r="1" spans="1:13" s="4" customFormat="1" ht="12.75" x14ac:dyDescent="0.2">
      <c r="B1" s="549" t="s">
        <v>22</v>
      </c>
      <c r="C1" s="549"/>
      <c r="D1" s="549"/>
      <c r="E1" s="549"/>
      <c r="F1" s="549"/>
      <c r="G1" s="549"/>
      <c r="H1" s="296"/>
      <c r="I1" s="296"/>
      <c r="J1" s="296"/>
      <c r="K1" s="296"/>
      <c r="L1" s="296"/>
      <c r="M1" s="296"/>
    </row>
    <row r="2" spans="1:13" s="232" customFormat="1" ht="15.75" x14ac:dyDescent="0.25">
      <c r="A2" s="403"/>
      <c r="B2" s="513" t="s">
        <v>120</v>
      </c>
      <c r="C2" s="513"/>
      <c r="D2" s="513"/>
      <c r="E2" s="387" t="s">
        <v>161</v>
      </c>
      <c r="F2" s="387" t="s">
        <v>162</v>
      </c>
      <c r="G2" s="387" t="s">
        <v>163</v>
      </c>
    </row>
    <row r="3" spans="1:13" s="232" customFormat="1" ht="35.25" customHeight="1" x14ac:dyDescent="0.25">
      <c r="A3" s="403"/>
      <c r="B3" s="387"/>
      <c r="C3" s="635" t="s">
        <v>404</v>
      </c>
      <c r="D3" s="635"/>
      <c r="E3" s="514" t="s">
        <v>312</v>
      </c>
      <c r="F3" s="514"/>
      <c r="G3" s="514"/>
    </row>
    <row r="4" spans="1:13" ht="81" customHeight="1" x14ac:dyDescent="0.25">
      <c r="A4" s="27"/>
      <c r="B4" s="293">
        <v>1</v>
      </c>
      <c r="C4" s="636" t="s">
        <v>405</v>
      </c>
      <c r="D4" s="636"/>
      <c r="E4" s="362" t="s">
        <v>406</v>
      </c>
      <c r="F4" s="203"/>
      <c r="G4" s="203"/>
    </row>
    <row r="5" spans="1:13" ht="78" customHeight="1" x14ac:dyDescent="0.25">
      <c r="A5" s="27"/>
      <c r="B5" s="293">
        <v>2</v>
      </c>
      <c r="C5" s="634" t="s">
        <v>407</v>
      </c>
      <c r="D5" s="634"/>
      <c r="E5" s="362" t="s">
        <v>408</v>
      </c>
      <c r="F5" s="203"/>
      <c r="G5" s="203"/>
    </row>
    <row r="6" spans="1:13" s="2" customFormat="1" ht="85.5" customHeight="1" x14ac:dyDescent="0.25">
      <c r="A6" s="27"/>
      <c r="B6" s="293">
        <v>3</v>
      </c>
      <c r="C6" s="634" t="s">
        <v>409</v>
      </c>
      <c r="D6" s="634"/>
      <c r="E6" s="362" t="s">
        <v>410</v>
      </c>
      <c r="F6" s="400"/>
      <c r="G6" s="400"/>
    </row>
    <row r="7" spans="1:13" ht="71.25" customHeight="1" x14ac:dyDescent="0.25">
      <c r="A7" s="27"/>
      <c r="B7" s="293">
        <v>4</v>
      </c>
      <c r="C7" s="634" t="s">
        <v>411</v>
      </c>
      <c r="D7" s="634"/>
      <c r="E7" s="362" t="s">
        <v>412</v>
      </c>
      <c r="F7" s="203"/>
      <c r="G7" s="203"/>
    </row>
    <row r="8" spans="1:13" ht="88.5" customHeight="1" x14ac:dyDescent="0.25">
      <c r="A8" s="27"/>
      <c r="B8" s="293">
        <v>5</v>
      </c>
      <c r="C8" s="634" t="s">
        <v>413</v>
      </c>
      <c r="D8" s="634"/>
      <c r="E8" s="362" t="s">
        <v>414</v>
      </c>
      <c r="F8" s="203"/>
      <c r="G8" s="203"/>
    </row>
    <row r="9" spans="1:13" ht="62.1" customHeight="1" x14ac:dyDescent="0.25">
      <c r="A9" s="27"/>
      <c r="B9" s="293">
        <v>6</v>
      </c>
      <c r="C9" s="634" t="s">
        <v>415</v>
      </c>
      <c r="D9" s="634"/>
      <c r="E9" s="361" t="s">
        <v>416</v>
      </c>
      <c r="F9" s="203"/>
      <c r="G9" s="203"/>
    </row>
    <row r="10" spans="1:13" x14ac:dyDescent="0.25">
      <c r="A10" s="27"/>
      <c r="B10" s="27"/>
      <c r="E10" s="52"/>
      <c r="F10" s="52"/>
      <c r="G10" s="52"/>
    </row>
  </sheetData>
  <mergeCells count="11">
    <mergeCell ref="C9:D9"/>
    <mergeCell ref="C8:D8"/>
    <mergeCell ref="C3:D3"/>
    <mergeCell ref="E1:G1"/>
    <mergeCell ref="C6:D6"/>
    <mergeCell ref="E3:G3"/>
    <mergeCell ref="B1:D1"/>
    <mergeCell ref="B2:D2"/>
    <mergeCell ref="C4:D4"/>
    <mergeCell ref="C5:D5"/>
    <mergeCell ref="C7:D7"/>
  </mergeCells>
  <hyperlinks>
    <hyperlink ref="B1" location="'Application Shortcuts'!A1" display="Application Section" xr:uid="{CCDA0F7E-AFED-4E23-8EFF-A5E2ECC2EFBC}"/>
  </hyperlinks>
  <pageMargins left="0.25" right="0.25" top="0.75" bottom="0.75" header="0.3" footer="0.3"/>
  <pageSetup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505B7-FAA5-42CA-A18D-2B234FCC007B}">
  <sheetPr codeName="Sheet2">
    <tabColor theme="5" tint="-0.249977111117893"/>
    <pageSetUpPr fitToPage="1"/>
  </sheetPr>
  <dimension ref="A1:H11"/>
  <sheetViews>
    <sheetView topLeftCell="A4" zoomScale="86" workbookViewId="0">
      <selection activeCell="C5" sqref="C5:C6"/>
    </sheetView>
  </sheetViews>
  <sheetFormatPr defaultRowHeight="15" x14ac:dyDescent="0.25"/>
  <cols>
    <col min="1" max="1" width="0.7109375" customWidth="1"/>
    <col min="2" max="2" width="14.7109375" customWidth="1"/>
    <col min="3" max="3" width="76" customWidth="1"/>
    <col min="4" max="4" width="56.85546875" style="25" customWidth="1"/>
    <col min="5" max="5" width="14.140625" customWidth="1"/>
    <col min="6" max="6" width="56.85546875" customWidth="1"/>
    <col min="7" max="7" width="37.140625" customWidth="1"/>
    <col min="8" max="8" width="32.7109375" customWidth="1"/>
  </cols>
  <sheetData>
    <row r="1" spans="1:8" x14ac:dyDescent="0.25">
      <c r="B1" s="638" t="s">
        <v>22</v>
      </c>
      <c r="C1" s="638"/>
      <c r="D1" s="638"/>
      <c r="E1" s="371"/>
      <c r="F1" s="371"/>
      <c r="G1" s="371"/>
      <c r="H1" s="371"/>
    </row>
    <row r="2" spans="1:8" s="232" customFormat="1" ht="15.75" x14ac:dyDescent="0.25">
      <c r="A2" s="403"/>
      <c r="B2" s="637" t="s">
        <v>417</v>
      </c>
      <c r="C2" s="637"/>
      <c r="D2" s="637"/>
      <c r="E2" s="637"/>
      <c r="F2" s="406" t="s">
        <v>161</v>
      </c>
      <c r="G2" s="406" t="s">
        <v>162</v>
      </c>
      <c r="H2" s="406" t="s">
        <v>163</v>
      </c>
    </row>
    <row r="3" spans="1:8" ht="75.75" customHeight="1" x14ac:dyDescent="0.25">
      <c r="A3" s="27"/>
      <c r="B3" s="372"/>
      <c r="C3" s="645" t="s">
        <v>418</v>
      </c>
      <c r="D3" s="645"/>
      <c r="E3" s="645"/>
      <c r="F3" s="514" t="s">
        <v>312</v>
      </c>
      <c r="G3" s="514"/>
      <c r="H3" s="514"/>
    </row>
    <row r="4" spans="1:8" ht="42" customHeight="1" x14ac:dyDescent="0.25">
      <c r="A4" s="27"/>
      <c r="B4" s="373" t="s">
        <v>69</v>
      </c>
      <c r="C4" s="639" t="s">
        <v>419</v>
      </c>
      <c r="D4" s="639"/>
      <c r="E4" s="639"/>
      <c r="F4" s="203"/>
      <c r="G4" s="203"/>
      <c r="H4" s="203"/>
    </row>
    <row r="5" spans="1:8" ht="30" customHeight="1" x14ac:dyDescent="0.25">
      <c r="A5" s="27"/>
      <c r="B5" s="373"/>
      <c r="C5" s="640" t="s">
        <v>420</v>
      </c>
      <c r="D5" s="641" t="s">
        <v>421</v>
      </c>
      <c r="E5" s="642"/>
      <c r="F5" s="203"/>
      <c r="G5" s="203"/>
      <c r="H5" s="203"/>
    </row>
    <row r="6" spans="1:8" ht="113.25" customHeight="1" x14ac:dyDescent="0.25">
      <c r="A6" s="27"/>
      <c r="B6" s="373"/>
      <c r="C6" s="640"/>
      <c r="D6" s="643"/>
      <c r="E6" s="644"/>
      <c r="F6" s="362" t="s">
        <v>422</v>
      </c>
      <c r="G6" s="203"/>
      <c r="H6" s="203"/>
    </row>
    <row r="7" spans="1:8" ht="60" x14ac:dyDescent="0.25">
      <c r="A7" s="27"/>
      <c r="B7" s="373" t="s">
        <v>423</v>
      </c>
      <c r="C7" s="639" t="s">
        <v>359</v>
      </c>
      <c r="D7" s="639"/>
      <c r="E7" s="639"/>
      <c r="F7" s="362"/>
      <c r="G7" s="203"/>
      <c r="H7" s="203"/>
    </row>
    <row r="8" spans="1:8" x14ac:dyDescent="0.25">
      <c r="A8" s="27"/>
      <c r="B8" s="373"/>
      <c r="C8" s="375"/>
      <c r="D8" s="641" t="s">
        <v>424</v>
      </c>
      <c r="E8" s="642"/>
      <c r="F8" s="362"/>
      <c r="G8" s="203"/>
      <c r="H8" s="203"/>
    </row>
    <row r="9" spans="1:8" ht="60" customHeight="1" x14ac:dyDescent="0.25">
      <c r="A9" s="27"/>
      <c r="B9" s="373"/>
      <c r="C9" s="413" t="s">
        <v>425</v>
      </c>
      <c r="D9" s="643"/>
      <c r="E9" s="644"/>
      <c r="F9" s="529" t="s">
        <v>426</v>
      </c>
      <c r="G9" s="615"/>
      <c r="H9" s="615"/>
    </row>
    <row r="10" spans="1:8" ht="113.25" customHeight="1" x14ac:dyDescent="0.25">
      <c r="A10" s="27"/>
      <c r="B10" s="373"/>
      <c r="C10" s="413" t="s">
        <v>427</v>
      </c>
      <c r="D10" s="643"/>
      <c r="E10" s="644"/>
      <c r="F10" s="529"/>
      <c r="G10" s="615"/>
      <c r="H10" s="615"/>
    </row>
    <row r="11" spans="1:8" ht="21" x14ac:dyDescent="0.35">
      <c r="A11" s="27"/>
      <c r="B11" s="525"/>
      <c r="C11" s="512"/>
      <c r="D11" s="512"/>
      <c r="E11" s="512"/>
      <c r="F11" s="525"/>
      <c r="G11" s="512"/>
      <c r="H11" s="512"/>
    </row>
  </sheetData>
  <mergeCells count="17">
    <mergeCell ref="F11:H11"/>
    <mergeCell ref="B11:E11"/>
    <mergeCell ref="C3:E3"/>
    <mergeCell ref="F9:F10"/>
    <mergeCell ref="G9:G10"/>
    <mergeCell ref="H9:H10"/>
    <mergeCell ref="D8:E8"/>
    <mergeCell ref="D9:E9"/>
    <mergeCell ref="D10:E10"/>
    <mergeCell ref="C7:E7"/>
    <mergeCell ref="F3:H3"/>
    <mergeCell ref="B2:E2"/>
    <mergeCell ref="B1:D1"/>
    <mergeCell ref="C4:E4"/>
    <mergeCell ref="C5:C6"/>
    <mergeCell ref="D5:E5"/>
    <mergeCell ref="D6:E6"/>
  </mergeCells>
  <hyperlinks>
    <hyperlink ref="B1" location="'Application Shortcuts'!A1" display="Application Section" xr:uid="{73F3E971-636B-413E-A830-A6F6F4692DF0}"/>
  </hyperlinks>
  <pageMargins left="0.25" right="0.25" top="0.75" bottom="0.75" header="0.3" footer="0.3"/>
  <pageSetup scale="94"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720C1-F43D-416B-B0DB-B710F29E1BB6}">
  <sheetPr>
    <tabColor theme="5" tint="-0.249977111117893"/>
    <pageSetUpPr fitToPage="1"/>
  </sheetPr>
  <dimension ref="A1:H25"/>
  <sheetViews>
    <sheetView workbookViewId="0">
      <selection activeCell="E16" sqref="E16"/>
    </sheetView>
  </sheetViews>
  <sheetFormatPr defaultRowHeight="15" x14ac:dyDescent="0.25"/>
  <cols>
    <col min="1" max="1" width="1.7109375" customWidth="1"/>
    <col min="2" max="2" width="11.85546875" style="31" customWidth="1"/>
    <col min="3" max="3" width="60.140625" style="28" bestFit="1" customWidth="1"/>
    <col min="4" max="4" width="38.5703125" style="76" customWidth="1"/>
    <col min="5" max="5" width="32.85546875" style="77" customWidth="1"/>
    <col min="6" max="6" width="47.28515625" customWidth="1"/>
    <col min="7" max="7" width="24.7109375" customWidth="1"/>
    <col min="8" max="8" width="28.140625" customWidth="1"/>
  </cols>
  <sheetData>
    <row r="1" spans="1:8" ht="15.75" x14ac:dyDescent="0.25">
      <c r="A1" s="27"/>
      <c r="B1" s="646" t="s">
        <v>22</v>
      </c>
      <c r="C1" s="646"/>
      <c r="D1" s="646"/>
      <c r="E1" s="123"/>
      <c r="F1" s="123"/>
      <c r="G1" s="123"/>
      <c r="H1" s="123"/>
    </row>
    <row r="2" spans="1:8" s="232" customFormat="1" ht="15.75" x14ac:dyDescent="0.25">
      <c r="A2" s="403"/>
      <c r="B2" s="513" t="s">
        <v>123</v>
      </c>
      <c r="C2" s="513"/>
      <c r="D2" s="513"/>
      <c r="E2" s="513"/>
      <c r="F2" s="387" t="s">
        <v>161</v>
      </c>
      <c r="G2" s="387" t="s">
        <v>162</v>
      </c>
      <c r="H2" s="387" t="s">
        <v>163</v>
      </c>
    </row>
    <row r="3" spans="1:8" ht="86.25" customHeight="1" x14ac:dyDescent="0.25">
      <c r="A3" s="27"/>
      <c r="B3" s="573" t="s">
        <v>381</v>
      </c>
      <c r="C3" s="573"/>
      <c r="D3" s="573"/>
      <c r="E3" s="573"/>
      <c r="F3" s="647" t="s">
        <v>165</v>
      </c>
      <c r="G3" s="647"/>
      <c r="H3" s="647"/>
    </row>
    <row r="4" spans="1:8" s="164" customFormat="1" ht="93.75" customHeight="1" x14ac:dyDescent="0.25">
      <c r="A4" s="163"/>
      <c r="B4" s="270" t="s">
        <v>65</v>
      </c>
      <c r="C4" s="333" t="s">
        <v>191</v>
      </c>
      <c r="D4" s="334" t="s">
        <v>192</v>
      </c>
      <c r="E4" s="335" t="s">
        <v>193</v>
      </c>
      <c r="F4" s="163"/>
      <c r="G4" s="163"/>
      <c r="H4" s="163"/>
    </row>
    <row r="5" spans="1:8" x14ac:dyDescent="0.25">
      <c r="A5" s="27"/>
      <c r="B5" s="61" t="s">
        <v>382</v>
      </c>
      <c r="C5" s="137" t="s">
        <v>194</v>
      </c>
      <c r="D5" s="138"/>
      <c r="E5" s="139"/>
      <c r="F5" s="531" t="s">
        <v>428</v>
      </c>
      <c r="G5" s="203"/>
      <c r="H5" s="203"/>
    </row>
    <row r="6" spans="1:8" x14ac:dyDescent="0.25">
      <c r="A6" s="27"/>
      <c r="B6" s="61" t="s">
        <v>384</v>
      </c>
      <c r="C6" s="137" t="s">
        <v>221</v>
      </c>
      <c r="D6" s="138"/>
      <c r="E6" s="139"/>
      <c r="F6" s="532"/>
      <c r="G6" s="203"/>
      <c r="H6" s="203"/>
    </row>
    <row r="7" spans="1:8" x14ac:dyDescent="0.25">
      <c r="A7" s="27"/>
      <c r="B7" s="61" t="s">
        <v>385</v>
      </c>
      <c r="C7" s="137" t="s">
        <v>197</v>
      </c>
      <c r="D7" s="138"/>
      <c r="E7" s="139"/>
      <c r="F7" s="532"/>
      <c r="G7" s="203"/>
      <c r="H7" s="203"/>
    </row>
    <row r="8" spans="1:8" x14ac:dyDescent="0.25">
      <c r="A8" s="27"/>
      <c r="B8" s="61" t="s">
        <v>386</v>
      </c>
      <c r="C8" s="137" t="s">
        <v>198</v>
      </c>
      <c r="D8" s="138"/>
      <c r="E8" s="139"/>
      <c r="F8" s="532"/>
      <c r="G8" s="203"/>
      <c r="H8" s="203"/>
    </row>
    <row r="9" spans="1:8" x14ac:dyDescent="0.25">
      <c r="A9" s="27"/>
      <c r="B9" s="61" t="s">
        <v>387</v>
      </c>
      <c r="C9" s="137" t="s">
        <v>199</v>
      </c>
      <c r="D9" s="138"/>
      <c r="E9" s="139"/>
      <c r="F9" s="532"/>
      <c r="G9" s="203"/>
      <c r="H9" s="203"/>
    </row>
    <row r="10" spans="1:8" x14ac:dyDescent="0.25">
      <c r="A10" s="27"/>
      <c r="B10" s="61" t="s">
        <v>388</v>
      </c>
      <c r="C10" s="137" t="s">
        <v>200</v>
      </c>
      <c r="D10" s="138"/>
      <c r="E10" s="139"/>
      <c r="F10" s="532"/>
      <c r="G10" s="203"/>
      <c r="H10" s="203"/>
    </row>
    <row r="11" spans="1:8" x14ac:dyDescent="0.25">
      <c r="A11" s="27"/>
      <c r="B11" s="61" t="s">
        <v>389</v>
      </c>
      <c r="C11" s="137" t="s">
        <v>201</v>
      </c>
      <c r="D11" s="138"/>
      <c r="E11" s="139"/>
      <c r="F11" s="532"/>
      <c r="G11" s="203"/>
      <c r="H11" s="203"/>
    </row>
    <row r="12" spans="1:8" x14ac:dyDescent="0.25">
      <c r="A12" s="27"/>
      <c r="B12" s="61" t="s">
        <v>390</v>
      </c>
      <c r="C12" s="137" t="s">
        <v>202</v>
      </c>
      <c r="D12" s="138"/>
      <c r="E12" s="139"/>
      <c r="F12" s="532"/>
      <c r="G12" s="203"/>
      <c r="H12" s="203"/>
    </row>
    <row r="13" spans="1:8" x14ac:dyDescent="0.25">
      <c r="A13" s="27"/>
      <c r="B13" s="61" t="s">
        <v>391</v>
      </c>
      <c r="C13" s="137" t="s">
        <v>203</v>
      </c>
      <c r="D13" s="138"/>
      <c r="E13" s="139"/>
      <c r="F13" s="532"/>
      <c r="G13" s="203"/>
      <c r="H13" s="203"/>
    </row>
    <row r="14" spans="1:8" x14ac:dyDescent="0.25">
      <c r="A14" s="27"/>
      <c r="B14" s="61" t="s">
        <v>392</v>
      </c>
      <c r="C14" s="247" t="s">
        <v>204</v>
      </c>
      <c r="D14" s="248"/>
      <c r="E14" s="249"/>
      <c r="F14" s="533"/>
      <c r="G14" s="203"/>
      <c r="H14" s="203"/>
    </row>
    <row r="15" spans="1:8" ht="18.75" x14ac:dyDescent="0.3">
      <c r="A15" s="27"/>
      <c r="B15" s="525"/>
      <c r="C15" s="525"/>
      <c r="D15" s="525"/>
      <c r="E15" s="525"/>
      <c r="F15" s="525"/>
      <c r="G15" s="525"/>
      <c r="H15" s="525"/>
    </row>
    <row r="16" spans="1:8" ht="67.5" customHeight="1" x14ac:dyDescent="0.25"/>
    <row r="17" ht="75.75" customHeight="1" x14ac:dyDescent="0.25"/>
    <row r="18" ht="72" customHeight="1" x14ac:dyDescent="0.25"/>
    <row r="19" ht="72.75" customHeight="1" x14ac:dyDescent="0.25"/>
    <row r="20" ht="64.5" customHeight="1" x14ac:dyDescent="0.25"/>
    <row r="21" ht="77.25" customHeight="1" x14ac:dyDescent="0.25"/>
    <row r="22" ht="67.5" customHeight="1" x14ac:dyDescent="0.25"/>
    <row r="23" ht="63" customHeight="1" x14ac:dyDescent="0.25"/>
    <row r="24" ht="66.75" customHeight="1" x14ac:dyDescent="0.25"/>
    <row r="25" ht="83.25" customHeight="1" x14ac:dyDescent="0.25"/>
  </sheetData>
  <mergeCells count="7">
    <mergeCell ref="B2:E2"/>
    <mergeCell ref="B15:E15"/>
    <mergeCell ref="B1:D1"/>
    <mergeCell ref="B3:E3"/>
    <mergeCell ref="F5:F14"/>
    <mergeCell ref="F3:H3"/>
    <mergeCell ref="F15:H15"/>
  </mergeCells>
  <hyperlinks>
    <hyperlink ref="B1" location="'Application Shortcuts'!A1" display="Application Section" xr:uid="{2F5301D4-4A0F-4363-B5AA-D763B1135F41}"/>
  </hyperlinks>
  <pageMargins left="0.25" right="0.25" top="0.75" bottom="0.75" header="0.3" footer="0.3"/>
  <pageSetup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8252D-9D5E-4819-ADBE-4F451349BF60}">
  <sheetPr>
    <tabColor theme="5" tint="-0.249977111117893"/>
    <pageSetUpPr fitToPage="1"/>
  </sheetPr>
  <dimension ref="A1:O149"/>
  <sheetViews>
    <sheetView topLeftCell="G118" zoomScale="90" zoomScaleNormal="90" workbookViewId="0">
      <selection activeCell="M128" sqref="M128:M149"/>
    </sheetView>
  </sheetViews>
  <sheetFormatPr defaultColWidth="31.85546875" defaultRowHeight="15" x14ac:dyDescent="0.25"/>
  <cols>
    <col min="2" max="2" width="12.140625" customWidth="1"/>
    <col min="3" max="3" width="12" style="31" customWidth="1"/>
    <col min="4" max="4" width="31.85546875" style="28"/>
    <col min="5" max="5" width="31.85546875" style="29"/>
    <col min="6" max="6" width="35.85546875" style="25" customWidth="1"/>
    <col min="7" max="7" width="17.85546875" customWidth="1"/>
    <col min="8" max="8" width="31.85546875" style="35"/>
    <col min="13" max="13" width="59.140625" customWidth="1"/>
  </cols>
  <sheetData>
    <row r="1" spans="1:15" s="295" customFormat="1" ht="15.75" thickBot="1" x14ac:dyDescent="0.3">
      <c r="A1" s="648" t="s">
        <v>22</v>
      </c>
      <c r="B1" s="648"/>
      <c r="C1" s="648"/>
      <c r="D1" s="648"/>
      <c r="E1" s="648"/>
      <c r="F1" s="648"/>
      <c r="G1" s="648"/>
      <c r="H1" s="648"/>
      <c r="I1" s="648"/>
      <c r="J1" s="648"/>
      <c r="K1" s="648"/>
      <c r="L1" s="648"/>
    </row>
    <row r="2" spans="1:15" s="82" customFormat="1" ht="16.5" thickBot="1" x14ac:dyDescent="0.3">
      <c r="A2" s="547" t="s">
        <v>124</v>
      </c>
      <c r="B2" s="547"/>
      <c r="C2" s="547"/>
      <c r="D2" s="547"/>
      <c r="E2" s="547"/>
      <c r="F2" s="547"/>
      <c r="G2" s="547"/>
      <c r="H2" s="547"/>
      <c r="I2" s="547"/>
      <c r="J2" s="233"/>
      <c r="K2" s="233"/>
      <c r="L2" s="233"/>
      <c r="M2" s="300" t="s">
        <v>161</v>
      </c>
      <c r="N2" s="272" t="s">
        <v>162</v>
      </c>
      <c r="O2" s="301" t="s">
        <v>163</v>
      </c>
    </row>
    <row r="3" spans="1:15" s="28" customFormat="1" ht="123.75" customHeight="1" x14ac:dyDescent="0.25">
      <c r="A3" s="627" t="s">
        <v>429</v>
      </c>
      <c r="B3" s="628"/>
      <c r="C3" s="628"/>
      <c r="D3" s="628"/>
      <c r="E3" s="628"/>
      <c r="F3" s="628"/>
      <c r="G3" s="628"/>
      <c r="H3" s="628"/>
      <c r="I3" s="628"/>
      <c r="J3" s="628"/>
      <c r="K3" s="628"/>
      <c r="L3" s="628"/>
      <c r="M3" s="631" t="s">
        <v>312</v>
      </c>
      <c r="N3" s="632"/>
      <c r="O3" s="633"/>
    </row>
    <row r="4" spans="1:15" s="28" customFormat="1" ht="15.75" thickBot="1" x14ac:dyDescent="0.3">
      <c r="A4" s="629"/>
      <c r="B4" s="630"/>
      <c r="C4" s="630"/>
      <c r="D4" s="630"/>
      <c r="E4" s="630"/>
      <c r="F4" s="630"/>
      <c r="G4" s="630"/>
      <c r="H4" s="630"/>
      <c r="I4" s="630"/>
      <c r="J4" s="630"/>
      <c r="K4" s="630"/>
      <c r="L4" s="630"/>
      <c r="M4" s="330"/>
      <c r="N4" s="331"/>
      <c r="O4" s="332"/>
    </row>
    <row r="5" spans="1:15" s="82" customFormat="1" ht="16.5" thickBot="1" x14ac:dyDescent="0.3">
      <c r="A5" s="552" t="s">
        <v>208</v>
      </c>
      <c r="B5" s="552"/>
      <c r="C5" s="552"/>
      <c r="D5" s="552"/>
      <c r="E5" s="552"/>
      <c r="F5" s="552"/>
      <c r="G5" s="552"/>
      <c r="H5" s="552"/>
      <c r="I5" s="552"/>
      <c r="J5" s="233"/>
      <c r="K5" s="233"/>
      <c r="L5" s="233"/>
      <c r="M5" s="233"/>
      <c r="N5" s="271"/>
      <c r="O5" s="271"/>
    </row>
    <row r="6" spans="1:15" s="34" customFormat="1" ht="31.5" customHeight="1" x14ac:dyDescent="0.25">
      <c r="A6" s="85" t="s">
        <v>209</v>
      </c>
      <c r="B6" s="85" t="s">
        <v>152</v>
      </c>
      <c r="C6" s="85" t="s">
        <v>153</v>
      </c>
      <c r="D6" s="85" t="s">
        <v>154</v>
      </c>
      <c r="E6" s="85" t="s">
        <v>65</v>
      </c>
      <c r="F6" s="85" t="s">
        <v>155</v>
      </c>
      <c r="G6" s="85" t="s">
        <v>156</v>
      </c>
      <c r="H6" s="85" t="s">
        <v>210</v>
      </c>
      <c r="I6" s="86" t="s">
        <v>211</v>
      </c>
      <c r="J6" s="86" t="s">
        <v>212</v>
      </c>
      <c r="K6" s="87" t="s">
        <v>65</v>
      </c>
      <c r="L6" s="87" t="s">
        <v>213</v>
      </c>
      <c r="M6" s="560" t="s">
        <v>430</v>
      </c>
      <c r="N6" s="263"/>
      <c r="O6" s="263"/>
    </row>
    <row r="7" spans="1:15" s="2" customFormat="1" ht="15" customHeight="1" x14ac:dyDescent="0.25">
      <c r="A7" s="75" t="s">
        <v>215</v>
      </c>
      <c r="B7" s="140"/>
      <c r="C7" s="83" t="s">
        <v>216</v>
      </c>
      <c r="D7" s="142" t="s">
        <v>217</v>
      </c>
      <c r="E7" s="48" t="s">
        <v>194</v>
      </c>
      <c r="F7" s="144" t="s">
        <v>219</v>
      </c>
      <c r="G7" s="145">
        <v>3</v>
      </c>
      <c r="H7" s="146">
        <v>50000</v>
      </c>
      <c r="I7" s="97">
        <f t="shared" ref="I7:I26" si="0">G7*H7</f>
        <v>150000</v>
      </c>
      <c r="J7" s="97"/>
      <c r="K7" s="2" t="str">
        <f>'Title II - Program Plan'!C5</f>
        <v>[Enter Strategy #1]</v>
      </c>
      <c r="L7" s="106">
        <f ca="1">SUMIF(E7:J26,K7,J7:J26)</f>
        <v>0</v>
      </c>
      <c r="M7" s="559"/>
      <c r="N7" s="400"/>
      <c r="O7" s="400"/>
    </row>
    <row r="8" spans="1:15" ht="15" customHeight="1" x14ac:dyDescent="0.25">
      <c r="A8" s="48" t="s">
        <v>215</v>
      </c>
      <c r="B8" s="141"/>
      <c r="C8" s="83" t="s">
        <v>220</v>
      </c>
      <c r="D8" s="143" t="s">
        <v>217</v>
      </c>
      <c r="E8" s="84" t="s">
        <v>221</v>
      </c>
      <c r="F8" s="147" t="s">
        <v>222</v>
      </c>
      <c r="G8" s="148">
        <v>3</v>
      </c>
      <c r="H8" s="149">
        <v>25000</v>
      </c>
      <c r="I8" s="97">
        <f t="shared" si="0"/>
        <v>75000</v>
      </c>
      <c r="J8" s="97"/>
      <c r="K8" s="2" t="str">
        <f>'Title II - Program Plan'!C6</f>
        <v>[Enter Strategy #2]</v>
      </c>
      <c r="L8" s="106">
        <f ca="1">SUMIF(E8:I27,K8,I8:I27)</f>
        <v>75000</v>
      </c>
      <c r="M8" s="559"/>
      <c r="N8" s="203"/>
      <c r="O8" s="203"/>
    </row>
    <row r="9" spans="1:15" ht="15" customHeight="1" x14ac:dyDescent="0.25">
      <c r="A9" s="48" t="s">
        <v>215</v>
      </c>
      <c r="B9" s="141"/>
      <c r="C9" s="83" t="s">
        <v>223</v>
      </c>
      <c r="D9" s="143" t="s">
        <v>217</v>
      </c>
      <c r="E9" s="84" t="s">
        <v>197</v>
      </c>
      <c r="F9" s="147" t="s">
        <v>224</v>
      </c>
      <c r="G9" s="148">
        <v>1</v>
      </c>
      <c r="H9" s="149">
        <v>15000</v>
      </c>
      <c r="I9" s="97">
        <f t="shared" si="0"/>
        <v>15000</v>
      </c>
      <c r="J9" s="97"/>
      <c r="K9" s="2" t="str">
        <f>'Title II - Program Plan'!C7</f>
        <v>[Enter Strategy #3]</v>
      </c>
      <c r="L9" s="106">
        <f ca="1">SUMIF(E9:I33,K9,I9:I33)</f>
        <v>15000</v>
      </c>
      <c r="M9" s="559"/>
      <c r="N9" s="203"/>
      <c r="O9" s="203"/>
    </row>
    <row r="10" spans="1:15" ht="15" customHeight="1" x14ac:dyDescent="0.25">
      <c r="A10" s="48" t="s">
        <v>215</v>
      </c>
      <c r="B10" s="141"/>
      <c r="C10" s="83" t="s">
        <v>225</v>
      </c>
      <c r="D10" s="143" t="s">
        <v>226</v>
      </c>
      <c r="E10" s="84" t="s">
        <v>198</v>
      </c>
      <c r="F10" s="147" t="s">
        <v>224</v>
      </c>
      <c r="G10" s="148"/>
      <c r="H10" s="149"/>
      <c r="I10" s="97">
        <f t="shared" si="0"/>
        <v>0</v>
      </c>
      <c r="J10" s="97"/>
      <c r="K10" s="2" t="str">
        <f>'Title II - Program Plan'!C8</f>
        <v>[Enter Strategy #4]</v>
      </c>
      <c r="L10" s="106">
        <f ca="1">SUMIF(E10:I33,K10,I10:I33)</f>
        <v>0</v>
      </c>
      <c r="M10" s="559"/>
      <c r="N10" s="203"/>
      <c r="O10" s="203"/>
    </row>
    <row r="11" spans="1:15" ht="16.5" customHeight="1" x14ac:dyDescent="0.25">
      <c r="A11" s="48" t="s">
        <v>215</v>
      </c>
      <c r="B11" s="141"/>
      <c r="C11" s="83" t="s">
        <v>227</v>
      </c>
      <c r="D11" s="143"/>
      <c r="E11" s="84"/>
      <c r="F11" s="150"/>
      <c r="G11" s="148"/>
      <c r="H11" s="149"/>
      <c r="I11" s="97">
        <f t="shared" si="0"/>
        <v>0</v>
      </c>
      <c r="J11" s="97"/>
      <c r="K11" s="2" t="str">
        <f>'Title II - Program Plan'!C9</f>
        <v>[Enter Strategy #5]</v>
      </c>
      <c r="L11" s="106">
        <f ca="1">SUMIF(E21:I33,K11,I21:I33)</f>
        <v>0</v>
      </c>
      <c r="M11" s="559"/>
      <c r="N11" s="203"/>
      <c r="O11" s="203"/>
    </row>
    <row r="12" spans="1:15" ht="16.5" customHeight="1" x14ac:dyDescent="0.25">
      <c r="A12" s="48" t="s">
        <v>215</v>
      </c>
      <c r="B12" s="141"/>
      <c r="C12" s="83" t="s">
        <v>228</v>
      </c>
      <c r="D12" s="143"/>
      <c r="E12" s="84"/>
      <c r="F12" s="150"/>
      <c r="G12" s="148"/>
      <c r="H12" s="149"/>
      <c r="I12" s="97">
        <f t="shared" si="0"/>
        <v>0</v>
      </c>
      <c r="J12" s="97"/>
      <c r="K12" s="2" t="str">
        <f>'Title II - Program Plan'!C10</f>
        <v>[Enter Strategy #6]</v>
      </c>
      <c r="L12" s="106">
        <f ca="1">SUMIF(E22:I33,K12,I22:I33)</f>
        <v>0</v>
      </c>
      <c r="M12" s="559"/>
      <c r="N12" s="203"/>
      <c r="O12" s="203"/>
    </row>
    <row r="13" spans="1:15" ht="16.5" customHeight="1" x14ac:dyDescent="0.25">
      <c r="A13" s="48" t="s">
        <v>215</v>
      </c>
      <c r="B13" s="141"/>
      <c r="C13" s="83" t="s">
        <v>229</v>
      </c>
      <c r="D13" s="143"/>
      <c r="E13" s="84"/>
      <c r="F13" s="150"/>
      <c r="G13" s="148"/>
      <c r="H13" s="149"/>
      <c r="I13" s="97">
        <f t="shared" si="0"/>
        <v>0</v>
      </c>
      <c r="J13" s="97"/>
      <c r="K13" s="2" t="str">
        <f>'Title II - Program Plan'!C11</f>
        <v>[Enter Strategy #7]</v>
      </c>
      <c r="L13" s="106">
        <f ca="1">SUMIF(E23:I33,K13,I23:I33)</f>
        <v>0</v>
      </c>
      <c r="M13" s="559"/>
      <c r="N13" s="203"/>
      <c r="O13" s="203"/>
    </row>
    <row r="14" spans="1:15" ht="16.5" customHeight="1" x14ac:dyDescent="0.25">
      <c r="A14" s="48" t="s">
        <v>215</v>
      </c>
      <c r="B14" s="141"/>
      <c r="C14" s="83" t="s">
        <v>230</v>
      </c>
      <c r="D14" s="143"/>
      <c r="E14" s="84"/>
      <c r="F14" s="150"/>
      <c r="G14" s="148"/>
      <c r="H14" s="149"/>
      <c r="I14" s="97">
        <f t="shared" si="0"/>
        <v>0</v>
      </c>
      <c r="J14" s="97"/>
      <c r="K14" s="2" t="str">
        <f>'Title II - Program Plan'!C12</f>
        <v>[Enter Strategy #8]</v>
      </c>
      <c r="L14" s="106">
        <f ca="1">SUMIF(E24:I33,K14,I24:I33)</f>
        <v>0</v>
      </c>
      <c r="M14" s="559"/>
      <c r="N14" s="203"/>
      <c r="O14" s="203"/>
    </row>
    <row r="15" spans="1:15" ht="16.5" customHeight="1" x14ac:dyDescent="0.25">
      <c r="A15" s="48" t="s">
        <v>215</v>
      </c>
      <c r="B15" s="141"/>
      <c r="C15" s="83" t="s">
        <v>231</v>
      </c>
      <c r="D15" s="143"/>
      <c r="E15" s="84"/>
      <c r="F15" s="150"/>
      <c r="G15" s="148"/>
      <c r="H15" s="149"/>
      <c r="I15" s="97">
        <f t="shared" si="0"/>
        <v>0</v>
      </c>
      <c r="J15" s="97"/>
      <c r="K15" s="2" t="str">
        <f>'Title II - Program Plan'!C13</f>
        <v>[Enter Strategy #9]</v>
      </c>
      <c r="L15" s="106">
        <f ca="1">SUMIF(E25:I33,K15,I25:I33)</f>
        <v>0</v>
      </c>
      <c r="M15" s="559"/>
      <c r="N15" s="203"/>
      <c r="O15" s="203"/>
    </row>
    <row r="16" spans="1:15" ht="16.5" customHeight="1" x14ac:dyDescent="0.25">
      <c r="A16" s="48" t="s">
        <v>215</v>
      </c>
      <c r="B16" s="141"/>
      <c r="C16" s="83" t="s">
        <v>232</v>
      </c>
      <c r="D16" s="143"/>
      <c r="E16" s="84"/>
      <c r="F16" s="150"/>
      <c r="G16" s="148"/>
      <c r="H16" s="149"/>
      <c r="I16" s="97">
        <f t="shared" si="0"/>
        <v>0</v>
      </c>
      <c r="J16" s="97"/>
      <c r="K16" s="2" t="str">
        <f>'Title II - Program Plan'!C14</f>
        <v>[Enter Strategy #10]</v>
      </c>
      <c r="L16" s="106">
        <f ca="1">SUMIF(E26:I33,K16,I26:I33)</f>
        <v>0</v>
      </c>
      <c r="M16" s="559"/>
      <c r="N16" s="203"/>
      <c r="O16" s="203"/>
    </row>
    <row r="17" spans="1:15" ht="16.5" customHeight="1" x14ac:dyDescent="0.25">
      <c r="A17" s="48" t="s">
        <v>215</v>
      </c>
      <c r="B17" s="141"/>
      <c r="C17" s="83" t="s">
        <v>233</v>
      </c>
      <c r="D17" s="143"/>
      <c r="E17" s="84"/>
      <c r="F17" s="150"/>
      <c r="G17" s="148"/>
      <c r="H17" s="149"/>
      <c r="I17" s="97">
        <f t="shared" si="0"/>
        <v>0</v>
      </c>
      <c r="J17" s="97"/>
      <c r="L17" s="105"/>
      <c r="M17" s="559"/>
      <c r="N17" s="203"/>
      <c r="O17" s="203"/>
    </row>
    <row r="18" spans="1:15" ht="16.5" customHeight="1" x14ac:dyDescent="0.25">
      <c r="A18" s="48" t="s">
        <v>215</v>
      </c>
      <c r="B18" s="141"/>
      <c r="C18" s="83" t="s">
        <v>234</v>
      </c>
      <c r="D18" s="143"/>
      <c r="E18" s="84"/>
      <c r="F18" s="150"/>
      <c r="G18" s="148"/>
      <c r="H18" s="149"/>
      <c r="I18" s="97">
        <f t="shared" si="0"/>
        <v>0</v>
      </c>
      <c r="J18" s="97"/>
      <c r="L18" s="105"/>
      <c r="M18" s="559"/>
      <c r="N18" s="203"/>
      <c r="O18" s="203"/>
    </row>
    <row r="19" spans="1:15" ht="16.5" customHeight="1" x14ac:dyDescent="0.25">
      <c r="A19" s="48" t="s">
        <v>215</v>
      </c>
      <c r="B19" s="141"/>
      <c r="C19" s="83" t="s">
        <v>235</v>
      </c>
      <c r="D19" s="143"/>
      <c r="E19" s="84"/>
      <c r="F19" s="150"/>
      <c r="G19" s="148"/>
      <c r="H19" s="149"/>
      <c r="I19" s="97">
        <f t="shared" si="0"/>
        <v>0</v>
      </c>
      <c r="J19" s="97"/>
      <c r="L19" s="105"/>
      <c r="M19" s="559"/>
      <c r="N19" s="203"/>
      <c r="O19" s="203"/>
    </row>
    <row r="20" spans="1:15" ht="16.5" customHeight="1" x14ac:dyDescent="0.25">
      <c r="A20" s="48" t="s">
        <v>215</v>
      </c>
      <c r="B20" s="141"/>
      <c r="C20" s="83" t="s">
        <v>236</v>
      </c>
      <c r="D20" s="143"/>
      <c r="E20" s="84"/>
      <c r="F20" s="150"/>
      <c r="G20" s="148"/>
      <c r="H20" s="149"/>
      <c r="I20" s="97">
        <f t="shared" si="0"/>
        <v>0</v>
      </c>
      <c r="J20" s="97"/>
      <c r="L20" s="105"/>
      <c r="M20" s="559"/>
      <c r="N20" s="203"/>
      <c r="O20" s="203"/>
    </row>
    <row r="21" spans="1:15" ht="16.5" customHeight="1" x14ac:dyDescent="0.25">
      <c r="A21" s="48" t="s">
        <v>215</v>
      </c>
      <c r="B21" s="141"/>
      <c r="C21" s="83" t="s">
        <v>237</v>
      </c>
      <c r="D21" s="143"/>
      <c r="E21" s="84"/>
      <c r="F21" s="150"/>
      <c r="G21" s="148"/>
      <c r="H21" s="149"/>
      <c r="I21" s="97">
        <f t="shared" si="0"/>
        <v>0</v>
      </c>
      <c r="J21" s="97"/>
      <c r="L21" s="105"/>
      <c r="M21" s="559"/>
      <c r="N21" s="203"/>
      <c r="O21" s="203"/>
    </row>
    <row r="22" spans="1:15" ht="16.5" customHeight="1" x14ac:dyDescent="0.25">
      <c r="A22" s="48" t="s">
        <v>215</v>
      </c>
      <c r="B22" s="141"/>
      <c r="C22" s="83" t="s">
        <v>238</v>
      </c>
      <c r="D22" s="143"/>
      <c r="E22" s="84"/>
      <c r="F22" s="150"/>
      <c r="G22" s="148"/>
      <c r="H22" s="149"/>
      <c r="I22" s="97">
        <f t="shared" si="0"/>
        <v>0</v>
      </c>
      <c r="J22" s="97"/>
      <c r="L22" s="105"/>
      <c r="M22" s="559"/>
      <c r="N22" s="203"/>
      <c r="O22" s="203"/>
    </row>
    <row r="23" spans="1:15" ht="16.5" customHeight="1" x14ac:dyDescent="0.25">
      <c r="A23" s="48" t="s">
        <v>215</v>
      </c>
      <c r="B23" s="141"/>
      <c r="C23" s="83" t="s">
        <v>239</v>
      </c>
      <c r="D23" s="143"/>
      <c r="E23" s="84"/>
      <c r="F23" s="150"/>
      <c r="G23" s="148"/>
      <c r="H23" s="149"/>
      <c r="I23" s="97">
        <f t="shared" si="0"/>
        <v>0</v>
      </c>
      <c r="J23" s="97"/>
      <c r="L23" s="105"/>
      <c r="M23" s="559"/>
      <c r="N23" s="203"/>
      <c r="O23" s="203"/>
    </row>
    <row r="24" spans="1:15" ht="16.5" customHeight="1" x14ac:dyDescent="0.25">
      <c r="A24" s="48" t="s">
        <v>215</v>
      </c>
      <c r="B24" s="141"/>
      <c r="C24" s="83" t="s">
        <v>240</v>
      </c>
      <c r="D24" s="143"/>
      <c r="E24" s="84"/>
      <c r="F24" s="150"/>
      <c r="G24" s="148"/>
      <c r="H24" s="149"/>
      <c r="I24" s="97">
        <f t="shared" si="0"/>
        <v>0</v>
      </c>
      <c r="J24" s="97"/>
      <c r="L24" s="105"/>
      <c r="M24" s="559"/>
      <c r="N24" s="203"/>
      <c r="O24" s="203"/>
    </row>
    <row r="25" spans="1:15" ht="15" customHeight="1" x14ac:dyDescent="0.25">
      <c r="A25" s="48" t="s">
        <v>215</v>
      </c>
      <c r="B25" s="141"/>
      <c r="C25" s="83" t="s">
        <v>241</v>
      </c>
      <c r="D25" s="143"/>
      <c r="E25" s="84"/>
      <c r="F25" s="151"/>
      <c r="G25" s="148"/>
      <c r="H25" s="149"/>
      <c r="I25" s="97">
        <f t="shared" si="0"/>
        <v>0</v>
      </c>
      <c r="J25" s="97"/>
      <c r="L25" s="105"/>
      <c r="M25" s="559"/>
      <c r="N25" s="203"/>
      <c r="O25" s="203"/>
    </row>
    <row r="26" spans="1:15" ht="16.5" customHeight="1" x14ac:dyDescent="0.25">
      <c r="A26" s="48" t="s">
        <v>215</v>
      </c>
      <c r="B26" s="141"/>
      <c r="C26" s="83" t="s">
        <v>242</v>
      </c>
      <c r="D26" s="143"/>
      <c r="E26" s="84"/>
      <c r="F26" s="150"/>
      <c r="G26" s="148"/>
      <c r="H26" s="149"/>
      <c r="I26" s="97">
        <f t="shared" si="0"/>
        <v>0</v>
      </c>
      <c r="J26" s="97"/>
      <c r="L26" s="105"/>
      <c r="M26" s="559"/>
      <c r="N26" s="203"/>
      <c r="O26" s="203"/>
    </row>
    <row r="27" spans="1:15" ht="17.25" customHeight="1" thickBot="1" x14ac:dyDescent="0.3">
      <c r="A27" s="25"/>
      <c r="D27" s="397"/>
      <c r="E27" s="78"/>
      <c r="F27" s="26"/>
      <c r="G27" s="67"/>
      <c r="H27" s="67"/>
      <c r="I27" s="98">
        <f>SUM(J7:J26)</f>
        <v>0</v>
      </c>
      <c r="J27" s="99"/>
      <c r="L27" s="105"/>
      <c r="M27" s="559"/>
      <c r="N27" s="203"/>
      <c r="O27" s="203"/>
    </row>
    <row r="28" spans="1:15" ht="17.25" thickTop="1" x14ac:dyDescent="0.25">
      <c r="A28" s="89"/>
      <c r="B28" s="27"/>
      <c r="C28" s="32"/>
      <c r="D28" s="90"/>
      <c r="E28" s="91"/>
      <c r="F28" s="92"/>
      <c r="G28" s="93"/>
      <c r="H28" s="93"/>
      <c r="I28" s="94"/>
      <c r="J28" s="408"/>
      <c r="K28" s="27"/>
      <c r="L28" s="27"/>
      <c r="M28" s="27"/>
    </row>
    <row r="29" spans="1:15" ht="148.5" customHeight="1" x14ac:dyDescent="0.25">
      <c r="A29" s="550" t="s">
        <v>431</v>
      </c>
      <c r="B29" s="551"/>
      <c r="C29" s="551"/>
      <c r="D29" s="551"/>
      <c r="E29" s="551"/>
      <c r="F29" s="551"/>
      <c r="G29" s="551"/>
      <c r="H29" s="551"/>
      <c r="I29" s="551"/>
      <c r="J29" s="551"/>
      <c r="K29" s="551"/>
      <c r="L29" s="551"/>
    </row>
    <row r="30" spans="1:15" ht="16.5" x14ac:dyDescent="0.25">
      <c r="A30" s="25"/>
      <c r="D30" s="397"/>
      <c r="E30" s="78"/>
      <c r="F30" s="26"/>
      <c r="G30" s="67"/>
      <c r="H30" s="67"/>
      <c r="I30" s="79"/>
      <c r="J30" s="2"/>
      <c r="L30" s="105"/>
    </row>
    <row r="31" spans="1:15" s="82" customFormat="1" ht="15.75" x14ac:dyDescent="0.25">
      <c r="A31" s="547" t="s">
        <v>244</v>
      </c>
      <c r="B31" s="547"/>
      <c r="C31" s="547"/>
      <c r="D31" s="547"/>
      <c r="E31" s="547"/>
      <c r="F31" s="547"/>
      <c r="G31" s="547"/>
      <c r="H31" s="547"/>
      <c r="I31" s="547"/>
      <c r="J31" s="390"/>
      <c r="K31" s="233"/>
      <c r="L31" s="233"/>
      <c r="M31" s="233"/>
      <c r="N31" s="233"/>
      <c r="O31" s="233"/>
    </row>
    <row r="32" spans="1:15" ht="31.5" customHeight="1" x14ac:dyDescent="0.25">
      <c r="A32" s="85" t="s">
        <v>209</v>
      </c>
      <c r="B32" s="85" t="s">
        <v>152</v>
      </c>
      <c r="C32" s="85" t="s">
        <v>153</v>
      </c>
      <c r="D32" s="85" t="s">
        <v>158</v>
      </c>
      <c r="E32" s="85" t="s">
        <v>154</v>
      </c>
      <c r="F32" s="85" t="s">
        <v>65</v>
      </c>
      <c r="G32" s="85" t="s">
        <v>160</v>
      </c>
      <c r="H32" s="85" t="s">
        <v>245</v>
      </c>
      <c r="I32" s="85" t="s">
        <v>246</v>
      </c>
      <c r="J32" s="86" t="s">
        <v>211</v>
      </c>
      <c r="K32" s="87" t="s">
        <v>190</v>
      </c>
      <c r="L32" s="87" t="s">
        <v>247</v>
      </c>
      <c r="M32" s="559" t="s">
        <v>397</v>
      </c>
      <c r="N32" s="203"/>
      <c r="O32" s="203"/>
    </row>
    <row r="33" spans="1:15" ht="60" x14ac:dyDescent="0.25">
      <c r="A33" s="75" t="s">
        <v>249</v>
      </c>
      <c r="B33" s="140"/>
      <c r="C33" s="83" t="s">
        <v>216</v>
      </c>
      <c r="D33" s="152"/>
      <c r="E33" s="142" t="s">
        <v>217</v>
      </c>
      <c r="F33" s="95" t="s">
        <v>194</v>
      </c>
      <c r="G33" s="153" t="s">
        <v>398</v>
      </c>
      <c r="H33" s="145">
        <v>6</v>
      </c>
      <c r="I33" s="146">
        <v>450</v>
      </c>
      <c r="J33" s="100">
        <f>H33*I33</f>
        <v>2700</v>
      </c>
      <c r="K33" s="2" t="str">
        <f>'Title II - Program Plan'!C5</f>
        <v>[Enter Strategy #1]</v>
      </c>
      <c r="L33" s="106">
        <f ca="1">SUMIF(F33:J52,K33,J33:J52)</f>
        <v>2700</v>
      </c>
      <c r="M33" s="559"/>
      <c r="N33" s="203"/>
      <c r="O33" s="203"/>
    </row>
    <row r="34" spans="1:15" ht="60" x14ac:dyDescent="0.25">
      <c r="A34" s="75" t="s">
        <v>249</v>
      </c>
      <c r="B34" s="141"/>
      <c r="C34" s="83" t="s">
        <v>220</v>
      </c>
      <c r="D34" s="152"/>
      <c r="E34" s="143" t="s">
        <v>217</v>
      </c>
      <c r="F34" s="96" t="s">
        <v>221</v>
      </c>
      <c r="G34" s="154" t="s">
        <v>399</v>
      </c>
      <c r="H34" s="148">
        <v>1</v>
      </c>
      <c r="I34" s="149">
        <v>54000</v>
      </c>
      <c r="J34" s="100">
        <f t="shared" ref="J34:J52" si="1">H34*I34</f>
        <v>54000</v>
      </c>
      <c r="K34" s="2" t="str">
        <f>'Title II - Program Plan'!C6</f>
        <v>[Enter Strategy #2]</v>
      </c>
      <c r="L34" s="106">
        <f ca="1">SUMIF(F34:J52,K34,I34:I53)</f>
        <v>54000</v>
      </c>
      <c r="M34" s="559"/>
      <c r="N34" s="203"/>
      <c r="O34" s="203"/>
    </row>
    <row r="35" spans="1:15" x14ac:dyDescent="0.25">
      <c r="A35" s="75" t="s">
        <v>249</v>
      </c>
      <c r="B35" s="141"/>
      <c r="C35" s="83" t="s">
        <v>223</v>
      </c>
      <c r="D35" s="152"/>
      <c r="E35" s="143" t="s">
        <v>217</v>
      </c>
      <c r="F35" s="96" t="s">
        <v>197</v>
      </c>
      <c r="G35" s="154">
        <v>1</v>
      </c>
      <c r="H35" s="148"/>
      <c r="I35" s="149"/>
      <c r="J35" s="100">
        <f t="shared" si="1"/>
        <v>0</v>
      </c>
      <c r="K35" s="2" t="str">
        <f>'Title II - Program Plan'!C7</f>
        <v>[Enter Strategy #3]</v>
      </c>
      <c r="L35" s="106">
        <f ca="1">SUMIF(E35:I53,K35,I35:I53)</f>
        <v>0</v>
      </c>
      <c r="M35" s="559"/>
      <c r="N35" s="203"/>
      <c r="O35" s="203"/>
    </row>
    <row r="36" spans="1:15" s="25" customFormat="1" x14ac:dyDescent="0.25">
      <c r="A36" s="75" t="s">
        <v>249</v>
      </c>
      <c r="B36" s="141"/>
      <c r="C36" s="83" t="s">
        <v>225</v>
      </c>
      <c r="D36" s="152"/>
      <c r="E36" s="143" t="s">
        <v>226</v>
      </c>
      <c r="F36" s="96" t="s">
        <v>198</v>
      </c>
      <c r="G36" s="154"/>
      <c r="H36" s="148"/>
      <c r="I36" s="149"/>
      <c r="J36" s="100">
        <f t="shared" si="1"/>
        <v>0</v>
      </c>
      <c r="K36" s="2" t="str">
        <f>'Title II - Program Plan'!C8</f>
        <v>[Enter Strategy #4]</v>
      </c>
      <c r="L36" s="106">
        <f t="shared" ref="L36:L42" ca="1" si="2">SUMIF(E36:I53,K36,I36:I53)</f>
        <v>0</v>
      </c>
      <c r="M36" s="559"/>
      <c r="N36" s="48"/>
      <c r="O36" s="48"/>
    </row>
    <row r="37" spans="1:15" s="25" customFormat="1" x14ac:dyDescent="0.25">
      <c r="A37" s="75" t="s">
        <v>249</v>
      </c>
      <c r="B37" s="141"/>
      <c r="C37" s="83" t="s">
        <v>227</v>
      </c>
      <c r="D37" s="152"/>
      <c r="E37" s="143"/>
      <c r="F37" s="96"/>
      <c r="G37" s="154"/>
      <c r="H37" s="148"/>
      <c r="I37" s="149"/>
      <c r="J37" s="100">
        <f t="shared" si="1"/>
        <v>0</v>
      </c>
      <c r="K37" s="2" t="str">
        <f>'Title II - Program Plan'!C9</f>
        <v>[Enter Strategy #5]</v>
      </c>
      <c r="L37" s="106">
        <f t="shared" ca="1" si="2"/>
        <v>0</v>
      </c>
      <c r="M37" s="559"/>
      <c r="N37" s="48"/>
      <c r="O37" s="48"/>
    </row>
    <row r="38" spans="1:15" s="25" customFormat="1" x14ac:dyDescent="0.25">
      <c r="A38" s="75" t="s">
        <v>249</v>
      </c>
      <c r="B38" s="141"/>
      <c r="C38" s="83" t="s">
        <v>228</v>
      </c>
      <c r="D38" s="152"/>
      <c r="E38" s="143"/>
      <c r="F38" s="96"/>
      <c r="G38" s="154"/>
      <c r="H38" s="148"/>
      <c r="I38" s="149"/>
      <c r="J38" s="100">
        <f t="shared" si="1"/>
        <v>0</v>
      </c>
      <c r="K38" s="2" t="str">
        <f>'Title II - Program Plan'!C10</f>
        <v>[Enter Strategy #6]</v>
      </c>
      <c r="L38" s="106">
        <f t="shared" ca="1" si="2"/>
        <v>0</v>
      </c>
      <c r="M38" s="559"/>
      <c r="N38" s="48"/>
      <c r="O38" s="48"/>
    </row>
    <row r="39" spans="1:15" s="25" customFormat="1" x14ac:dyDescent="0.25">
      <c r="A39" s="75" t="s">
        <v>249</v>
      </c>
      <c r="B39" s="141"/>
      <c r="C39" s="83" t="s">
        <v>229</v>
      </c>
      <c r="D39" s="152"/>
      <c r="E39" s="143"/>
      <c r="F39" s="96"/>
      <c r="G39" s="154"/>
      <c r="H39" s="148"/>
      <c r="I39" s="149"/>
      <c r="J39" s="100">
        <f t="shared" si="1"/>
        <v>0</v>
      </c>
      <c r="K39" s="2" t="str">
        <f>'Title II - Program Plan'!C11</f>
        <v>[Enter Strategy #7]</v>
      </c>
      <c r="L39" s="106">
        <f t="shared" ca="1" si="2"/>
        <v>0</v>
      </c>
      <c r="M39" s="559"/>
      <c r="N39" s="48"/>
      <c r="O39" s="48"/>
    </row>
    <row r="40" spans="1:15" s="25" customFormat="1" x14ac:dyDescent="0.25">
      <c r="A40" s="75" t="s">
        <v>249</v>
      </c>
      <c r="B40" s="141"/>
      <c r="C40" s="83" t="s">
        <v>230</v>
      </c>
      <c r="D40" s="152"/>
      <c r="E40" s="143"/>
      <c r="F40" s="96"/>
      <c r="G40" s="154"/>
      <c r="H40" s="148"/>
      <c r="I40" s="149"/>
      <c r="J40" s="100">
        <f t="shared" si="1"/>
        <v>0</v>
      </c>
      <c r="K40" s="2" t="str">
        <f>'Title II - Program Plan'!C12</f>
        <v>[Enter Strategy #8]</v>
      </c>
      <c r="L40" s="106">
        <f t="shared" ca="1" si="2"/>
        <v>0</v>
      </c>
      <c r="M40" s="559"/>
      <c r="N40" s="48"/>
      <c r="O40" s="48"/>
    </row>
    <row r="41" spans="1:15" s="25" customFormat="1" x14ac:dyDescent="0.25">
      <c r="A41" s="75" t="s">
        <v>249</v>
      </c>
      <c r="B41" s="141"/>
      <c r="C41" s="83" t="s">
        <v>231</v>
      </c>
      <c r="D41" s="152"/>
      <c r="E41" s="143"/>
      <c r="F41" s="96"/>
      <c r="G41" s="154"/>
      <c r="H41" s="148"/>
      <c r="I41" s="149"/>
      <c r="J41" s="100">
        <f t="shared" si="1"/>
        <v>0</v>
      </c>
      <c r="K41" s="2" t="str">
        <f>'Title II - Program Plan'!C13</f>
        <v>[Enter Strategy #9]</v>
      </c>
      <c r="L41" s="106">
        <f t="shared" ca="1" si="2"/>
        <v>0</v>
      </c>
      <c r="M41" s="559"/>
      <c r="N41" s="48"/>
      <c r="O41" s="48"/>
    </row>
    <row r="42" spans="1:15" s="25" customFormat="1" x14ac:dyDescent="0.25">
      <c r="A42" s="75" t="s">
        <v>249</v>
      </c>
      <c r="B42" s="141"/>
      <c r="C42" s="83" t="s">
        <v>232</v>
      </c>
      <c r="D42" s="152"/>
      <c r="E42" s="143"/>
      <c r="F42" s="96"/>
      <c r="G42" s="154"/>
      <c r="H42" s="148"/>
      <c r="I42" s="149"/>
      <c r="J42" s="100">
        <f t="shared" si="1"/>
        <v>0</v>
      </c>
      <c r="K42" s="2" t="str">
        <f>'Title II - Program Plan'!C14</f>
        <v>[Enter Strategy #10]</v>
      </c>
      <c r="L42" s="106">
        <f t="shared" ca="1" si="2"/>
        <v>0</v>
      </c>
      <c r="M42" s="559"/>
      <c r="N42" s="48"/>
      <c r="O42" s="48"/>
    </row>
    <row r="43" spans="1:15" s="25" customFormat="1" x14ac:dyDescent="0.25">
      <c r="A43" s="75" t="s">
        <v>249</v>
      </c>
      <c r="B43" s="141"/>
      <c r="C43" s="83" t="s">
        <v>233</v>
      </c>
      <c r="D43" s="152"/>
      <c r="E43" s="143"/>
      <c r="F43" s="96"/>
      <c r="G43" s="154"/>
      <c r="H43" s="148"/>
      <c r="I43" s="149"/>
      <c r="J43" s="100">
        <f t="shared" si="1"/>
        <v>0</v>
      </c>
      <c r="K43"/>
      <c r="L43" s="105"/>
      <c r="M43" s="559"/>
      <c r="N43" s="48"/>
      <c r="O43" s="48"/>
    </row>
    <row r="44" spans="1:15" s="25" customFormat="1" x14ac:dyDescent="0.25">
      <c r="A44" s="75" t="s">
        <v>249</v>
      </c>
      <c r="B44" s="141"/>
      <c r="C44" s="83" t="s">
        <v>234</v>
      </c>
      <c r="D44" s="152"/>
      <c r="E44" s="143"/>
      <c r="F44" s="96"/>
      <c r="G44" s="154"/>
      <c r="H44" s="148"/>
      <c r="I44" s="149"/>
      <c r="J44" s="100">
        <f t="shared" si="1"/>
        <v>0</v>
      </c>
      <c r="K44"/>
      <c r="L44" s="105"/>
      <c r="M44" s="559"/>
      <c r="N44" s="48"/>
      <c r="O44" s="48"/>
    </row>
    <row r="45" spans="1:15" s="25" customFormat="1" x14ac:dyDescent="0.25">
      <c r="A45" s="75" t="s">
        <v>249</v>
      </c>
      <c r="B45" s="141"/>
      <c r="C45" s="83" t="s">
        <v>235</v>
      </c>
      <c r="D45" s="152"/>
      <c r="E45" s="143"/>
      <c r="F45" s="96"/>
      <c r="G45" s="154"/>
      <c r="H45" s="148"/>
      <c r="I45" s="149"/>
      <c r="J45" s="100">
        <f t="shared" si="1"/>
        <v>0</v>
      </c>
      <c r="K45"/>
      <c r="L45" s="105"/>
      <c r="M45" s="559"/>
      <c r="N45" s="48"/>
      <c r="O45" s="48"/>
    </row>
    <row r="46" spans="1:15" s="25" customFormat="1" x14ac:dyDescent="0.25">
      <c r="A46" s="75" t="s">
        <v>249</v>
      </c>
      <c r="B46" s="141"/>
      <c r="C46" s="83" t="s">
        <v>236</v>
      </c>
      <c r="D46" s="152"/>
      <c r="E46" s="143"/>
      <c r="F46" s="96"/>
      <c r="G46" s="154"/>
      <c r="H46" s="148"/>
      <c r="I46" s="149"/>
      <c r="J46" s="100">
        <f t="shared" si="1"/>
        <v>0</v>
      </c>
      <c r="K46"/>
      <c r="L46" s="105"/>
      <c r="M46" s="559"/>
      <c r="N46" s="48"/>
      <c r="O46" s="48"/>
    </row>
    <row r="47" spans="1:15" s="25" customFormat="1" x14ac:dyDescent="0.25">
      <c r="A47" s="75" t="s">
        <v>249</v>
      </c>
      <c r="B47" s="141"/>
      <c r="C47" s="83" t="s">
        <v>237</v>
      </c>
      <c r="D47" s="152"/>
      <c r="E47" s="143"/>
      <c r="F47" s="96"/>
      <c r="G47" s="154"/>
      <c r="H47" s="148"/>
      <c r="I47" s="149"/>
      <c r="J47" s="100">
        <f t="shared" si="1"/>
        <v>0</v>
      </c>
      <c r="K47"/>
      <c r="L47" s="105"/>
      <c r="M47" s="559"/>
      <c r="N47" s="48"/>
      <c r="O47" s="48"/>
    </row>
    <row r="48" spans="1:15" x14ac:dyDescent="0.25">
      <c r="A48" s="75" t="s">
        <v>249</v>
      </c>
      <c r="B48" s="141"/>
      <c r="C48" s="83" t="s">
        <v>238</v>
      </c>
      <c r="D48" s="152"/>
      <c r="E48" s="143"/>
      <c r="F48" s="96"/>
      <c r="G48" s="148"/>
      <c r="H48" s="148"/>
      <c r="I48" s="149"/>
      <c r="J48" s="100">
        <f t="shared" si="1"/>
        <v>0</v>
      </c>
      <c r="L48" s="105"/>
      <c r="M48" s="559"/>
      <c r="N48" s="203"/>
      <c r="O48" s="203"/>
    </row>
    <row r="49" spans="1:15" x14ac:dyDescent="0.25">
      <c r="A49" s="75" t="s">
        <v>249</v>
      </c>
      <c r="B49" s="141"/>
      <c r="C49" s="83" t="s">
        <v>239</v>
      </c>
      <c r="D49" s="152"/>
      <c r="E49" s="143"/>
      <c r="F49" s="96"/>
      <c r="G49" s="148"/>
      <c r="H49" s="148"/>
      <c r="I49" s="149"/>
      <c r="J49" s="100">
        <f t="shared" si="1"/>
        <v>0</v>
      </c>
      <c r="L49" s="105"/>
      <c r="M49" s="559"/>
      <c r="N49" s="203"/>
      <c r="O49" s="203"/>
    </row>
    <row r="50" spans="1:15" x14ac:dyDescent="0.25">
      <c r="A50" s="75" t="s">
        <v>249</v>
      </c>
      <c r="B50" s="141"/>
      <c r="C50" s="83" t="s">
        <v>240</v>
      </c>
      <c r="D50" s="152"/>
      <c r="E50" s="143"/>
      <c r="F50" s="96"/>
      <c r="G50" s="148"/>
      <c r="H50" s="148"/>
      <c r="I50" s="149"/>
      <c r="J50" s="100">
        <f t="shared" si="1"/>
        <v>0</v>
      </c>
      <c r="L50" s="105"/>
      <c r="M50" s="559"/>
      <c r="N50" s="203"/>
      <c r="O50" s="203"/>
    </row>
    <row r="51" spans="1:15" x14ac:dyDescent="0.25">
      <c r="A51" s="75" t="s">
        <v>249</v>
      </c>
      <c r="B51" s="141"/>
      <c r="C51" s="83" t="s">
        <v>241</v>
      </c>
      <c r="D51" s="152"/>
      <c r="E51" s="143"/>
      <c r="F51" s="96"/>
      <c r="G51" s="148"/>
      <c r="H51" s="148"/>
      <c r="I51" s="149"/>
      <c r="J51" s="100">
        <f t="shared" si="1"/>
        <v>0</v>
      </c>
      <c r="L51" s="105"/>
      <c r="M51" s="559"/>
      <c r="N51" s="203"/>
      <c r="O51" s="203"/>
    </row>
    <row r="52" spans="1:15" x14ac:dyDescent="0.25">
      <c r="A52" s="75" t="s">
        <v>249</v>
      </c>
      <c r="B52" s="141"/>
      <c r="C52" s="83" t="s">
        <v>242</v>
      </c>
      <c r="D52" s="152"/>
      <c r="E52" s="143"/>
      <c r="F52" s="96"/>
      <c r="G52" s="148"/>
      <c r="H52" s="148"/>
      <c r="I52" s="149"/>
      <c r="J52" s="100">
        <f t="shared" si="1"/>
        <v>0</v>
      </c>
      <c r="L52" s="105"/>
      <c r="M52" s="559"/>
      <c r="N52" s="203"/>
      <c r="O52" s="203"/>
    </row>
    <row r="53" spans="1:15" ht="17.25" thickBot="1" x14ac:dyDescent="0.3">
      <c r="A53" s="25"/>
      <c r="D53" s="397"/>
      <c r="E53" s="78"/>
      <c r="F53" s="26"/>
      <c r="G53" s="67"/>
      <c r="H53" s="67"/>
      <c r="I53" s="68"/>
      <c r="J53" s="101">
        <f>SUM(J33:J52)</f>
        <v>56700</v>
      </c>
      <c r="L53" s="105"/>
      <c r="M53" s="559"/>
      <c r="N53" s="203"/>
      <c r="O53" s="203"/>
    </row>
    <row r="54" spans="1:15" ht="17.25" thickTop="1" x14ac:dyDescent="0.25">
      <c r="A54" s="25"/>
      <c r="C54" s="25"/>
      <c r="D54"/>
      <c r="E54" s="31"/>
      <c r="F54" s="397"/>
      <c r="G54" s="78"/>
      <c r="H54" s="78"/>
      <c r="I54" s="26"/>
      <c r="L54" s="105"/>
      <c r="M54" s="559"/>
      <c r="N54" s="203"/>
      <c r="O54" s="203"/>
    </row>
    <row r="55" spans="1:15" s="82" customFormat="1" ht="15.75" x14ac:dyDescent="0.25">
      <c r="A55" s="547" t="s">
        <v>252</v>
      </c>
      <c r="B55" s="547"/>
      <c r="C55" s="547"/>
      <c r="D55" s="547"/>
      <c r="E55" s="547"/>
      <c r="F55" s="547"/>
      <c r="G55" s="547"/>
      <c r="H55" s="547"/>
      <c r="I55" s="547"/>
      <c r="J55" s="390"/>
      <c r="K55" s="233"/>
      <c r="L55" s="233"/>
      <c r="M55" s="234"/>
      <c r="N55" s="234"/>
      <c r="O55" s="234"/>
    </row>
    <row r="56" spans="1:15" ht="31.5" customHeight="1" x14ac:dyDescent="0.25">
      <c r="A56" s="85" t="s">
        <v>209</v>
      </c>
      <c r="B56" s="85" t="s">
        <v>152</v>
      </c>
      <c r="C56" s="85" t="s">
        <v>153</v>
      </c>
      <c r="D56" s="85" t="s">
        <v>253</v>
      </c>
      <c r="E56" s="85" t="s">
        <v>154</v>
      </c>
      <c r="F56" s="85" t="s">
        <v>65</v>
      </c>
      <c r="G56" s="85" t="s">
        <v>160</v>
      </c>
      <c r="H56" s="85" t="s">
        <v>245</v>
      </c>
      <c r="I56" s="85" t="s">
        <v>254</v>
      </c>
      <c r="J56" s="86" t="s">
        <v>211</v>
      </c>
      <c r="K56" s="87" t="s">
        <v>190</v>
      </c>
      <c r="L56" s="87" t="s">
        <v>255</v>
      </c>
      <c r="M56" s="559" t="s">
        <v>400</v>
      </c>
      <c r="N56" s="203"/>
      <c r="O56" s="203"/>
    </row>
    <row r="57" spans="1:15" x14ac:dyDescent="0.25">
      <c r="A57" s="75" t="s">
        <v>257</v>
      </c>
      <c r="B57" s="140"/>
      <c r="C57" s="83" t="s">
        <v>216</v>
      </c>
      <c r="D57" s="152"/>
      <c r="E57" s="142" t="s">
        <v>217</v>
      </c>
      <c r="F57" s="48" t="s">
        <v>194</v>
      </c>
      <c r="G57" s="145">
        <v>1</v>
      </c>
      <c r="H57" s="145"/>
      <c r="I57" s="145"/>
      <c r="J57" s="100">
        <v>100000</v>
      </c>
      <c r="K57" s="2" t="str">
        <f>'Title II - Program Plan'!C5</f>
        <v>[Enter Strategy #1]</v>
      </c>
      <c r="L57" s="106">
        <f ca="1">SUMIF(F57:J76,K57,J57:J76)</f>
        <v>100000</v>
      </c>
      <c r="M57" s="559"/>
      <c r="N57" s="203"/>
      <c r="O57" s="203"/>
    </row>
    <row r="58" spans="1:15" x14ac:dyDescent="0.25">
      <c r="A58" s="75" t="s">
        <v>257</v>
      </c>
      <c r="B58" s="141"/>
      <c r="C58" s="83" t="s">
        <v>220</v>
      </c>
      <c r="D58" s="152"/>
      <c r="E58" s="143" t="s">
        <v>217</v>
      </c>
      <c r="F58" s="84" t="s">
        <v>221</v>
      </c>
      <c r="G58" s="148">
        <v>1</v>
      </c>
      <c r="H58" s="148"/>
      <c r="I58" s="148"/>
      <c r="J58" s="102">
        <v>50000</v>
      </c>
      <c r="K58" s="2" t="str">
        <f>'Title II - Program Plan'!C6</f>
        <v>[Enter Strategy #2]</v>
      </c>
      <c r="L58" s="106">
        <f ca="1">SUMIF(F58:J76,K58,J58:J77)</f>
        <v>50000</v>
      </c>
      <c r="M58" s="559"/>
      <c r="N58" s="203"/>
      <c r="O58" s="203"/>
    </row>
    <row r="59" spans="1:15" x14ac:dyDescent="0.25">
      <c r="A59" s="75" t="s">
        <v>257</v>
      </c>
      <c r="B59" s="141"/>
      <c r="C59" s="83" t="s">
        <v>223</v>
      </c>
      <c r="D59" s="152"/>
      <c r="E59" s="143" t="s">
        <v>217</v>
      </c>
      <c r="F59" s="84" t="s">
        <v>197</v>
      </c>
      <c r="G59" s="148">
        <v>1</v>
      </c>
      <c r="H59" s="148"/>
      <c r="I59" s="148"/>
      <c r="J59" s="102">
        <v>25000</v>
      </c>
      <c r="K59" s="2" t="str">
        <f>'Title II - Program Plan'!C7</f>
        <v>[Enter Strategy #3]</v>
      </c>
      <c r="L59" s="106">
        <f ca="1">SUMIF(E59:J77,K59,J59:J77)</f>
        <v>0</v>
      </c>
      <c r="M59" s="559"/>
      <c r="N59" s="203"/>
      <c r="O59" s="203"/>
    </row>
    <row r="60" spans="1:15" x14ac:dyDescent="0.25">
      <c r="A60" s="75" t="s">
        <v>257</v>
      </c>
      <c r="B60" s="141"/>
      <c r="C60" s="83" t="s">
        <v>225</v>
      </c>
      <c r="D60" s="152"/>
      <c r="E60" s="143" t="s">
        <v>226</v>
      </c>
      <c r="F60" s="84" t="s">
        <v>198</v>
      </c>
      <c r="G60" s="148"/>
      <c r="H60" s="148"/>
      <c r="I60" s="148"/>
      <c r="J60" s="102">
        <v>2400</v>
      </c>
      <c r="K60" s="2" t="str">
        <f>'Title II - Program Plan'!C8</f>
        <v>[Enter Strategy #4]</v>
      </c>
      <c r="L60" s="106">
        <f ca="1">SUMIF(E60:J77,K60,J60:J77)</f>
        <v>0</v>
      </c>
      <c r="M60" s="559"/>
      <c r="N60" s="203"/>
      <c r="O60" s="203"/>
    </row>
    <row r="61" spans="1:15" x14ac:dyDescent="0.25">
      <c r="A61" s="75" t="s">
        <v>257</v>
      </c>
      <c r="B61" s="141"/>
      <c r="C61" s="83" t="s">
        <v>227</v>
      </c>
      <c r="D61" s="152"/>
      <c r="E61" s="143"/>
      <c r="F61" s="84"/>
      <c r="G61" s="148"/>
      <c r="H61" s="148"/>
      <c r="I61" s="148"/>
      <c r="J61" s="102"/>
      <c r="K61" s="2" t="str">
        <f>'Title II - Program Plan'!C9</f>
        <v>[Enter Strategy #5]</v>
      </c>
      <c r="L61" s="106">
        <f t="shared" ref="L61:L66" ca="1" si="3">SUMIF(E61:I78,K61,I61:I78)</f>
        <v>0</v>
      </c>
      <c r="M61" s="559"/>
      <c r="N61" s="203"/>
      <c r="O61" s="203"/>
    </row>
    <row r="62" spans="1:15" x14ac:dyDescent="0.25">
      <c r="A62" s="75" t="s">
        <v>257</v>
      </c>
      <c r="B62" s="141"/>
      <c r="C62" s="83" t="s">
        <v>228</v>
      </c>
      <c r="D62" s="152"/>
      <c r="E62" s="143"/>
      <c r="F62" s="84"/>
      <c r="G62" s="148"/>
      <c r="H62" s="148"/>
      <c r="I62" s="148"/>
      <c r="J62" s="102"/>
      <c r="K62" s="2" t="str">
        <f>'Title II - Program Plan'!C10</f>
        <v>[Enter Strategy #6]</v>
      </c>
      <c r="L62" s="106">
        <f t="shared" ca="1" si="3"/>
        <v>0</v>
      </c>
      <c r="M62" s="559"/>
      <c r="N62" s="203"/>
      <c r="O62" s="203"/>
    </row>
    <row r="63" spans="1:15" x14ac:dyDescent="0.25">
      <c r="A63" s="75" t="s">
        <v>257</v>
      </c>
      <c r="B63" s="141"/>
      <c r="C63" s="83" t="s">
        <v>229</v>
      </c>
      <c r="D63" s="152"/>
      <c r="E63" s="143"/>
      <c r="F63" s="84"/>
      <c r="G63" s="148"/>
      <c r="H63" s="148"/>
      <c r="I63" s="148"/>
      <c r="J63" s="102"/>
      <c r="K63" s="2" t="str">
        <f>'Title II - Program Plan'!C11</f>
        <v>[Enter Strategy #7]</v>
      </c>
      <c r="L63" s="106">
        <f t="shared" ca="1" si="3"/>
        <v>0</v>
      </c>
      <c r="M63" s="559"/>
      <c r="N63" s="203"/>
      <c r="O63" s="203"/>
    </row>
    <row r="64" spans="1:15" x14ac:dyDescent="0.25">
      <c r="A64" s="75" t="s">
        <v>257</v>
      </c>
      <c r="B64" s="141"/>
      <c r="C64" s="83" t="s">
        <v>230</v>
      </c>
      <c r="D64" s="152"/>
      <c r="E64" s="143"/>
      <c r="F64" s="84"/>
      <c r="G64" s="148"/>
      <c r="H64" s="148"/>
      <c r="I64" s="148"/>
      <c r="J64" s="102"/>
      <c r="K64" s="2" t="str">
        <f>'Title II - Program Plan'!C12</f>
        <v>[Enter Strategy #8]</v>
      </c>
      <c r="L64" s="106">
        <f t="shared" ca="1" si="3"/>
        <v>0</v>
      </c>
      <c r="M64" s="559"/>
      <c r="N64" s="203"/>
      <c r="O64" s="203"/>
    </row>
    <row r="65" spans="1:15" x14ac:dyDescent="0.25">
      <c r="A65" s="75" t="s">
        <v>257</v>
      </c>
      <c r="B65" s="141"/>
      <c r="C65" s="83" t="s">
        <v>231</v>
      </c>
      <c r="D65" s="152"/>
      <c r="E65" s="143"/>
      <c r="F65" s="84"/>
      <c r="G65" s="148"/>
      <c r="H65" s="148"/>
      <c r="I65" s="148"/>
      <c r="J65" s="102"/>
      <c r="K65" s="2" t="str">
        <f>'Title II - Program Plan'!C13</f>
        <v>[Enter Strategy #9]</v>
      </c>
      <c r="L65" s="106">
        <f t="shared" ca="1" si="3"/>
        <v>0</v>
      </c>
      <c r="M65" s="559"/>
      <c r="N65" s="203"/>
      <c r="O65" s="203"/>
    </row>
    <row r="66" spans="1:15" x14ac:dyDescent="0.25">
      <c r="A66" s="75" t="s">
        <v>257</v>
      </c>
      <c r="B66" s="141"/>
      <c r="C66" s="83" t="s">
        <v>232</v>
      </c>
      <c r="D66" s="152"/>
      <c r="E66" s="143"/>
      <c r="F66" s="84"/>
      <c r="G66" s="148"/>
      <c r="H66" s="148"/>
      <c r="I66" s="148"/>
      <c r="J66" s="102"/>
      <c r="K66" s="2" t="str">
        <f>'Title II - Program Plan'!C14</f>
        <v>[Enter Strategy #10]</v>
      </c>
      <c r="L66" s="106">
        <f t="shared" ca="1" si="3"/>
        <v>0</v>
      </c>
      <c r="M66" s="559"/>
      <c r="N66" s="203"/>
      <c r="O66" s="203"/>
    </row>
    <row r="67" spans="1:15" x14ac:dyDescent="0.25">
      <c r="A67" s="75" t="s">
        <v>257</v>
      </c>
      <c r="B67" s="141"/>
      <c r="C67" s="83" t="s">
        <v>233</v>
      </c>
      <c r="D67" s="152"/>
      <c r="E67" s="143"/>
      <c r="F67" s="84"/>
      <c r="G67" s="148"/>
      <c r="H67" s="148"/>
      <c r="I67" s="148"/>
      <c r="J67" s="102"/>
      <c r="L67" s="105"/>
      <c r="M67" s="559"/>
      <c r="N67" s="203"/>
      <c r="O67" s="203"/>
    </row>
    <row r="68" spans="1:15" x14ac:dyDescent="0.25">
      <c r="A68" s="75" t="s">
        <v>257</v>
      </c>
      <c r="B68" s="141"/>
      <c r="C68" s="83" t="s">
        <v>234</v>
      </c>
      <c r="D68" s="152"/>
      <c r="E68" s="143"/>
      <c r="F68" s="84"/>
      <c r="G68" s="148"/>
      <c r="H68" s="148"/>
      <c r="I68" s="148"/>
      <c r="J68" s="102"/>
      <c r="L68" s="105"/>
      <c r="M68" s="559"/>
      <c r="N68" s="203"/>
      <c r="O68" s="203"/>
    </row>
    <row r="69" spans="1:15" x14ac:dyDescent="0.25">
      <c r="A69" s="75" t="s">
        <v>257</v>
      </c>
      <c r="B69" s="141"/>
      <c r="C69" s="83" t="s">
        <v>235</v>
      </c>
      <c r="D69" s="152"/>
      <c r="E69" s="143"/>
      <c r="F69" s="84"/>
      <c r="G69" s="148"/>
      <c r="H69" s="148"/>
      <c r="I69" s="148"/>
      <c r="J69" s="102"/>
      <c r="L69" s="105"/>
      <c r="M69" s="559"/>
      <c r="N69" s="203"/>
      <c r="O69" s="203"/>
    </row>
    <row r="70" spans="1:15" x14ac:dyDescent="0.25">
      <c r="A70" s="75" t="s">
        <v>257</v>
      </c>
      <c r="B70" s="141"/>
      <c r="C70" s="83" t="s">
        <v>236</v>
      </c>
      <c r="D70" s="152"/>
      <c r="E70" s="143"/>
      <c r="F70" s="84"/>
      <c r="G70" s="148"/>
      <c r="H70" s="148"/>
      <c r="I70" s="148"/>
      <c r="J70" s="102"/>
      <c r="L70" s="105"/>
      <c r="M70" s="559"/>
      <c r="N70" s="203"/>
      <c r="O70" s="203"/>
    </row>
    <row r="71" spans="1:15" x14ac:dyDescent="0.25">
      <c r="A71" s="75" t="s">
        <v>257</v>
      </c>
      <c r="B71" s="141"/>
      <c r="C71" s="83" t="s">
        <v>237</v>
      </c>
      <c r="D71" s="152"/>
      <c r="E71" s="143"/>
      <c r="F71" s="84"/>
      <c r="G71" s="148"/>
      <c r="H71" s="148"/>
      <c r="I71" s="148"/>
      <c r="J71" s="102"/>
      <c r="L71" s="105"/>
      <c r="M71" s="559"/>
      <c r="N71" s="203"/>
      <c r="O71" s="203"/>
    </row>
    <row r="72" spans="1:15" x14ac:dyDescent="0.25">
      <c r="A72" s="75" t="s">
        <v>257</v>
      </c>
      <c r="B72" s="141"/>
      <c r="C72" s="83" t="s">
        <v>238</v>
      </c>
      <c r="D72" s="152"/>
      <c r="E72" s="143"/>
      <c r="F72" s="84"/>
      <c r="G72" s="148"/>
      <c r="H72" s="148"/>
      <c r="I72" s="148"/>
      <c r="J72" s="102"/>
      <c r="L72" s="105"/>
      <c r="M72" s="559"/>
      <c r="N72" s="203"/>
      <c r="O72" s="203"/>
    </row>
    <row r="73" spans="1:15" x14ac:dyDescent="0.25">
      <c r="A73" s="75" t="s">
        <v>257</v>
      </c>
      <c r="B73" s="141"/>
      <c r="C73" s="83" t="s">
        <v>239</v>
      </c>
      <c r="D73" s="152"/>
      <c r="E73" s="143"/>
      <c r="F73" s="84"/>
      <c r="G73" s="148"/>
      <c r="H73" s="148"/>
      <c r="I73" s="148"/>
      <c r="J73" s="102"/>
      <c r="L73" s="105"/>
      <c r="M73" s="559"/>
      <c r="N73" s="203"/>
      <c r="O73" s="203"/>
    </row>
    <row r="74" spans="1:15" x14ac:dyDescent="0.25">
      <c r="A74" s="75" t="s">
        <v>257</v>
      </c>
      <c r="B74" s="141"/>
      <c r="C74" s="83" t="s">
        <v>240</v>
      </c>
      <c r="D74" s="152"/>
      <c r="E74" s="143"/>
      <c r="F74" s="84"/>
      <c r="G74" s="148"/>
      <c r="H74" s="148"/>
      <c r="I74" s="148"/>
      <c r="J74" s="102"/>
      <c r="L74" s="105"/>
      <c r="M74" s="559"/>
      <c r="N74" s="203"/>
      <c r="O74" s="203"/>
    </row>
    <row r="75" spans="1:15" x14ac:dyDescent="0.25">
      <c r="A75" s="75" t="s">
        <v>257</v>
      </c>
      <c r="B75" s="141"/>
      <c r="C75" s="83" t="s">
        <v>241</v>
      </c>
      <c r="D75" s="152"/>
      <c r="E75" s="143"/>
      <c r="F75" s="84"/>
      <c r="G75" s="148"/>
      <c r="H75" s="148"/>
      <c r="I75" s="148"/>
      <c r="J75" s="102"/>
      <c r="L75" s="105"/>
      <c r="M75" s="559"/>
      <c r="N75" s="203"/>
      <c r="O75" s="203"/>
    </row>
    <row r="76" spans="1:15" x14ac:dyDescent="0.25">
      <c r="A76" s="75" t="s">
        <v>257</v>
      </c>
      <c r="B76" s="141"/>
      <c r="C76" s="83" t="s">
        <v>242</v>
      </c>
      <c r="D76" s="152"/>
      <c r="E76" s="143"/>
      <c r="F76" s="84"/>
      <c r="G76" s="148"/>
      <c r="H76" s="148"/>
      <c r="I76" s="148"/>
      <c r="J76" s="102"/>
      <c r="L76" s="105"/>
      <c r="M76" s="559"/>
      <c r="N76" s="203"/>
      <c r="O76" s="203"/>
    </row>
    <row r="77" spans="1:15" ht="17.25" thickBot="1" x14ac:dyDescent="0.3">
      <c r="A77" s="25"/>
      <c r="D77" s="397"/>
      <c r="E77" s="78"/>
      <c r="F77" s="26"/>
      <c r="G77" s="67"/>
      <c r="H77" s="67"/>
      <c r="I77" s="67"/>
      <c r="J77" s="101">
        <f>SUM(J57:J76)</f>
        <v>177400</v>
      </c>
      <c r="L77" s="105"/>
      <c r="M77" s="559"/>
      <c r="N77" s="203"/>
      <c r="O77" s="203"/>
    </row>
    <row r="78" spans="1:15" ht="16.5" customHeight="1" thickTop="1" x14ac:dyDescent="0.25">
      <c r="A78" s="25"/>
      <c r="G78" s="67"/>
      <c r="H78" s="67"/>
      <c r="I78" s="68"/>
      <c r="L78" s="105"/>
      <c r="M78" s="559"/>
      <c r="N78" s="203"/>
      <c r="O78" s="203"/>
    </row>
    <row r="79" spans="1:15" s="82" customFormat="1" ht="15.75" x14ac:dyDescent="0.25">
      <c r="A79" s="547" t="s">
        <v>258</v>
      </c>
      <c r="B79" s="547"/>
      <c r="C79" s="547"/>
      <c r="D79" s="547"/>
      <c r="E79" s="547"/>
      <c r="F79" s="547"/>
      <c r="G79" s="547"/>
      <c r="H79" s="547"/>
      <c r="I79" s="547"/>
      <c r="J79" s="548"/>
      <c r="K79" s="548"/>
      <c r="L79" s="548"/>
      <c r="M79" s="548"/>
      <c r="N79" s="625"/>
      <c r="O79" s="625"/>
    </row>
    <row r="80" spans="1:15" ht="31.5" customHeight="1" x14ac:dyDescent="0.25">
      <c r="A80" s="88" t="s">
        <v>209</v>
      </c>
      <c r="B80" s="85" t="s">
        <v>152</v>
      </c>
      <c r="C80" s="85" t="s">
        <v>153</v>
      </c>
      <c r="D80" s="85" t="s">
        <v>154</v>
      </c>
      <c r="E80" s="85" t="s">
        <v>65</v>
      </c>
      <c r="F80" s="85" t="s">
        <v>155</v>
      </c>
      <c r="G80" s="85" t="s">
        <v>160</v>
      </c>
      <c r="H80" s="85" t="s">
        <v>245</v>
      </c>
      <c r="I80" s="85" t="s">
        <v>254</v>
      </c>
      <c r="J80" s="86" t="s">
        <v>211</v>
      </c>
      <c r="K80" s="87" t="s">
        <v>190</v>
      </c>
      <c r="L80" s="87" t="s">
        <v>259</v>
      </c>
      <c r="M80" s="559" t="s">
        <v>401</v>
      </c>
      <c r="N80" s="203"/>
      <c r="O80" s="203"/>
    </row>
    <row r="81" spans="1:15" x14ac:dyDescent="0.25">
      <c r="A81" s="75" t="s">
        <v>261</v>
      </c>
      <c r="B81" s="140"/>
      <c r="C81" s="83" t="s">
        <v>216</v>
      </c>
      <c r="D81" s="142" t="s">
        <v>217</v>
      </c>
      <c r="E81" s="48" t="s">
        <v>194</v>
      </c>
      <c r="F81" s="144" t="s">
        <v>402</v>
      </c>
      <c r="G81" s="145">
        <v>1</v>
      </c>
      <c r="H81" s="145"/>
      <c r="I81" s="145"/>
      <c r="J81" s="103">
        <v>100000</v>
      </c>
      <c r="K81" s="2" t="str">
        <f>'Title II - Program Plan'!C5</f>
        <v>[Enter Strategy #1]</v>
      </c>
      <c r="L81" s="106">
        <f ca="1">SUMIF(E81:J100,K81,J81:J100)</f>
        <v>100000</v>
      </c>
      <c r="M81" s="559"/>
      <c r="N81" s="203"/>
      <c r="O81" s="203"/>
    </row>
    <row r="82" spans="1:15" x14ac:dyDescent="0.25">
      <c r="A82" s="75" t="s">
        <v>261</v>
      </c>
      <c r="B82" s="141"/>
      <c r="C82" s="83" t="s">
        <v>220</v>
      </c>
      <c r="D82" s="143" t="s">
        <v>217</v>
      </c>
      <c r="E82" s="84" t="s">
        <v>221</v>
      </c>
      <c r="F82" s="147" t="s">
        <v>224</v>
      </c>
      <c r="G82" s="148">
        <v>1</v>
      </c>
      <c r="H82" s="148"/>
      <c r="I82" s="148"/>
      <c r="J82" s="104">
        <v>50000</v>
      </c>
      <c r="K82" s="2" t="str">
        <f>'Title II - Program Plan'!C6</f>
        <v>[Enter Strategy #2]</v>
      </c>
      <c r="L82" s="106">
        <f ca="1">SUMIF(E82:J100,K82,J82:J101)</f>
        <v>50000</v>
      </c>
      <c r="M82" s="559"/>
      <c r="N82" s="203"/>
      <c r="O82" s="203"/>
    </row>
    <row r="83" spans="1:15" x14ac:dyDescent="0.25">
      <c r="A83" s="75" t="s">
        <v>261</v>
      </c>
      <c r="B83" s="141"/>
      <c r="C83" s="83" t="s">
        <v>223</v>
      </c>
      <c r="D83" s="143" t="s">
        <v>217</v>
      </c>
      <c r="E83" s="84" t="s">
        <v>197</v>
      </c>
      <c r="F83" s="147" t="s">
        <v>224</v>
      </c>
      <c r="G83" s="148">
        <v>1</v>
      </c>
      <c r="H83" s="148"/>
      <c r="I83" s="148"/>
      <c r="J83" s="104">
        <v>25000</v>
      </c>
      <c r="K83" s="2" t="str">
        <f>'Title II - Program Plan'!C7</f>
        <v>[Enter Strategy #3]</v>
      </c>
      <c r="L83" s="106">
        <f ca="1">SUMIF(E83:I102,K83,I83:I102)</f>
        <v>0</v>
      </c>
      <c r="M83" s="559"/>
      <c r="N83" s="203"/>
      <c r="O83" s="203"/>
    </row>
    <row r="84" spans="1:15" x14ac:dyDescent="0.25">
      <c r="A84" s="75" t="s">
        <v>261</v>
      </c>
      <c r="B84" s="141"/>
      <c r="C84" s="83" t="s">
        <v>225</v>
      </c>
      <c r="D84" s="143" t="s">
        <v>226</v>
      </c>
      <c r="E84" s="84" t="s">
        <v>198</v>
      </c>
      <c r="F84" s="147" t="s">
        <v>224</v>
      </c>
      <c r="G84" s="148"/>
      <c r="H84" s="148"/>
      <c r="I84" s="148"/>
      <c r="J84" s="104">
        <v>2400</v>
      </c>
      <c r="K84" s="2" t="str">
        <f>'Title II - Program Plan'!C8</f>
        <v>[Enter Strategy #4]</v>
      </c>
      <c r="L84" s="106">
        <f ca="1">SUMIF(E84:I102,K84,I84:I102)</f>
        <v>0</v>
      </c>
      <c r="M84" s="559"/>
      <c r="N84" s="203"/>
      <c r="O84" s="203"/>
    </row>
    <row r="85" spans="1:15" ht="16.5" x14ac:dyDescent="0.25">
      <c r="A85" s="75" t="s">
        <v>261</v>
      </c>
      <c r="B85" s="141"/>
      <c r="C85" s="83" t="s">
        <v>227</v>
      </c>
      <c r="D85" s="143"/>
      <c r="E85" s="84"/>
      <c r="F85" s="150"/>
      <c r="G85" s="148"/>
      <c r="H85" s="148"/>
      <c r="I85" s="148"/>
      <c r="J85" s="104"/>
      <c r="K85" s="2" t="str">
        <f>'Title II - Program Plan'!C9</f>
        <v>[Enter Strategy #5]</v>
      </c>
      <c r="L85" s="106">
        <f t="shared" ref="L85:L90" ca="1" si="4">SUMIF(E85:I102,K85,I85:I102)</f>
        <v>0</v>
      </c>
      <c r="M85" s="559"/>
      <c r="N85" s="203"/>
      <c r="O85" s="203"/>
    </row>
    <row r="86" spans="1:15" ht="16.5" x14ac:dyDescent="0.25">
      <c r="A86" s="75" t="s">
        <v>261</v>
      </c>
      <c r="B86" s="141"/>
      <c r="C86" s="83" t="s">
        <v>228</v>
      </c>
      <c r="D86" s="143"/>
      <c r="E86" s="84"/>
      <c r="F86" s="150"/>
      <c r="G86" s="148"/>
      <c r="H86" s="148"/>
      <c r="I86" s="148"/>
      <c r="J86" s="104"/>
      <c r="K86" s="2" t="str">
        <f>'Title II - Program Plan'!C10</f>
        <v>[Enter Strategy #6]</v>
      </c>
      <c r="L86" s="106">
        <f t="shared" ca="1" si="4"/>
        <v>0</v>
      </c>
      <c r="M86" s="559"/>
      <c r="N86" s="203"/>
      <c r="O86" s="203"/>
    </row>
    <row r="87" spans="1:15" ht="16.5" x14ac:dyDescent="0.25">
      <c r="A87" s="75" t="s">
        <v>261</v>
      </c>
      <c r="B87" s="141"/>
      <c r="C87" s="83" t="s">
        <v>229</v>
      </c>
      <c r="D87" s="143"/>
      <c r="E87" s="84"/>
      <c r="F87" s="150"/>
      <c r="G87" s="148"/>
      <c r="H87" s="148"/>
      <c r="I87" s="148"/>
      <c r="J87" s="104"/>
      <c r="K87" s="2" t="str">
        <f>'Title II - Program Plan'!C11</f>
        <v>[Enter Strategy #7]</v>
      </c>
      <c r="L87" s="106">
        <f t="shared" ca="1" si="4"/>
        <v>0</v>
      </c>
      <c r="M87" s="559"/>
      <c r="N87" s="203"/>
      <c r="O87" s="203"/>
    </row>
    <row r="88" spans="1:15" ht="16.5" x14ac:dyDescent="0.25">
      <c r="A88" s="75" t="s">
        <v>261</v>
      </c>
      <c r="B88" s="141"/>
      <c r="C88" s="83" t="s">
        <v>230</v>
      </c>
      <c r="D88" s="143"/>
      <c r="E88" s="84"/>
      <c r="F88" s="150"/>
      <c r="G88" s="148"/>
      <c r="H88" s="148"/>
      <c r="I88" s="148"/>
      <c r="J88" s="104"/>
      <c r="K88" s="2" t="str">
        <f>'Title II - Program Plan'!C12</f>
        <v>[Enter Strategy #8]</v>
      </c>
      <c r="L88" s="106">
        <f t="shared" ca="1" si="4"/>
        <v>0</v>
      </c>
      <c r="M88" s="559"/>
      <c r="N88" s="203"/>
      <c r="O88" s="203"/>
    </row>
    <row r="89" spans="1:15" ht="16.5" x14ac:dyDescent="0.25">
      <c r="A89" s="75" t="s">
        <v>261</v>
      </c>
      <c r="B89" s="141"/>
      <c r="C89" s="83" t="s">
        <v>231</v>
      </c>
      <c r="D89" s="143"/>
      <c r="E89" s="84"/>
      <c r="F89" s="150"/>
      <c r="G89" s="148"/>
      <c r="H89" s="148"/>
      <c r="I89" s="148"/>
      <c r="J89" s="104"/>
      <c r="K89" s="2" t="str">
        <f>'Title II - Program Plan'!C13</f>
        <v>[Enter Strategy #9]</v>
      </c>
      <c r="L89" s="106">
        <f t="shared" ca="1" si="4"/>
        <v>0</v>
      </c>
      <c r="M89" s="559"/>
      <c r="N89" s="203"/>
      <c r="O89" s="203"/>
    </row>
    <row r="90" spans="1:15" ht="16.5" x14ac:dyDescent="0.25">
      <c r="A90" s="75" t="s">
        <v>261</v>
      </c>
      <c r="B90" s="141"/>
      <c r="C90" s="83" t="s">
        <v>232</v>
      </c>
      <c r="D90" s="143"/>
      <c r="E90" s="84"/>
      <c r="F90" s="150"/>
      <c r="G90" s="148"/>
      <c r="H90" s="148"/>
      <c r="I90" s="148"/>
      <c r="J90" s="104"/>
      <c r="K90" s="2" t="str">
        <f>'Title II - Program Plan'!C14</f>
        <v>[Enter Strategy #10]</v>
      </c>
      <c r="L90" s="106">
        <f t="shared" ca="1" si="4"/>
        <v>0</v>
      </c>
      <c r="M90" s="559"/>
      <c r="N90" s="203"/>
      <c r="O90" s="203"/>
    </row>
    <row r="91" spans="1:15" ht="16.5" x14ac:dyDescent="0.25">
      <c r="A91" s="75" t="s">
        <v>261</v>
      </c>
      <c r="B91" s="141"/>
      <c r="C91" s="83" t="s">
        <v>233</v>
      </c>
      <c r="D91" s="143"/>
      <c r="E91" s="84"/>
      <c r="F91" s="150"/>
      <c r="G91" s="148"/>
      <c r="H91" s="148"/>
      <c r="I91" s="148"/>
      <c r="J91" s="104"/>
      <c r="L91" s="105"/>
      <c r="M91" s="559"/>
      <c r="N91" s="203"/>
      <c r="O91" s="203"/>
    </row>
    <row r="92" spans="1:15" ht="16.5" x14ac:dyDescent="0.25">
      <c r="A92" s="75" t="s">
        <v>261</v>
      </c>
      <c r="B92" s="141"/>
      <c r="C92" s="83" t="s">
        <v>234</v>
      </c>
      <c r="D92" s="143"/>
      <c r="E92" s="84"/>
      <c r="F92" s="150"/>
      <c r="G92" s="148"/>
      <c r="H92" s="148"/>
      <c r="I92" s="148"/>
      <c r="J92" s="104"/>
      <c r="L92" s="105"/>
      <c r="M92" s="559"/>
      <c r="N92" s="203"/>
      <c r="O92" s="203"/>
    </row>
    <row r="93" spans="1:15" ht="16.5" x14ac:dyDescent="0.25">
      <c r="A93" s="75" t="s">
        <v>261</v>
      </c>
      <c r="B93" s="141"/>
      <c r="C93" s="83" t="s">
        <v>235</v>
      </c>
      <c r="D93" s="143"/>
      <c r="E93" s="84"/>
      <c r="F93" s="150"/>
      <c r="G93" s="148"/>
      <c r="H93" s="148"/>
      <c r="I93" s="148"/>
      <c r="J93" s="104"/>
      <c r="L93" s="105"/>
      <c r="M93" s="559"/>
      <c r="N93" s="203"/>
      <c r="O93" s="203"/>
    </row>
    <row r="94" spans="1:15" ht="16.5" x14ac:dyDescent="0.25">
      <c r="A94" s="75" t="s">
        <v>261</v>
      </c>
      <c r="B94" s="141"/>
      <c r="C94" s="83" t="s">
        <v>236</v>
      </c>
      <c r="D94" s="143"/>
      <c r="E94" s="84"/>
      <c r="F94" s="150"/>
      <c r="G94" s="148"/>
      <c r="H94" s="148"/>
      <c r="I94" s="148"/>
      <c r="J94" s="104"/>
      <c r="L94" s="105"/>
      <c r="M94" s="559"/>
      <c r="N94" s="203"/>
      <c r="O94" s="203"/>
    </row>
    <row r="95" spans="1:15" ht="16.5" x14ac:dyDescent="0.25">
      <c r="A95" s="75" t="s">
        <v>261</v>
      </c>
      <c r="B95" s="141"/>
      <c r="C95" s="83" t="s">
        <v>237</v>
      </c>
      <c r="D95" s="143"/>
      <c r="E95" s="84"/>
      <c r="F95" s="150"/>
      <c r="G95" s="148"/>
      <c r="H95" s="148"/>
      <c r="I95" s="148"/>
      <c r="J95" s="104"/>
      <c r="L95" s="105"/>
      <c r="M95" s="559"/>
      <c r="N95" s="203"/>
      <c r="O95" s="203"/>
    </row>
    <row r="96" spans="1:15" ht="16.5" x14ac:dyDescent="0.25">
      <c r="A96" s="75" t="s">
        <v>261</v>
      </c>
      <c r="B96" s="141"/>
      <c r="C96" s="83" t="s">
        <v>238</v>
      </c>
      <c r="D96" s="143"/>
      <c r="E96" s="84"/>
      <c r="F96" s="150"/>
      <c r="G96" s="148"/>
      <c r="H96" s="148"/>
      <c r="I96" s="148"/>
      <c r="J96" s="104"/>
      <c r="L96" s="105"/>
      <c r="M96" s="559"/>
      <c r="N96" s="203"/>
      <c r="O96" s="203"/>
    </row>
    <row r="97" spans="1:15" ht="16.5" x14ac:dyDescent="0.25">
      <c r="A97" s="75" t="s">
        <v>261</v>
      </c>
      <c r="B97" s="141"/>
      <c r="C97" s="83" t="s">
        <v>239</v>
      </c>
      <c r="D97" s="143"/>
      <c r="E97" s="84"/>
      <c r="F97" s="150"/>
      <c r="G97" s="148"/>
      <c r="H97" s="148"/>
      <c r="I97" s="148"/>
      <c r="J97" s="104"/>
      <c r="L97" s="105"/>
      <c r="M97" s="559"/>
      <c r="N97" s="203"/>
      <c r="O97" s="203"/>
    </row>
    <row r="98" spans="1:15" ht="16.5" x14ac:dyDescent="0.25">
      <c r="A98" s="75" t="s">
        <v>261</v>
      </c>
      <c r="B98" s="141"/>
      <c r="C98" s="83" t="s">
        <v>240</v>
      </c>
      <c r="D98" s="143"/>
      <c r="E98" s="84"/>
      <c r="F98" s="150"/>
      <c r="G98" s="148"/>
      <c r="H98" s="148"/>
      <c r="I98" s="148"/>
      <c r="J98" s="104"/>
      <c r="L98" s="105"/>
      <c r="M98" s="559"/>
      <c r="N98" s="203"/>
      <c r="O98" s="203"/>
    </row>
    <row r="99" spans="1:15" x14ac:dyDescent="0.25">
      <c r="A99" s="75" t="s">
        <v>261</v>
      </c>
      <c r="B99" s="141"/>
      <c r="C99" s="83" t="s">
        <v>241</v>
      </c>
      <c r="D99" s="143"/>
      <c r="E99" s="84"/>
      <c r="F99" s="151"/>
      <c r="G99" s="148"/>
      <c r="H99" s="148"/>
      <c r="I99" s="148"/>
      <c r="J99" s="104"/>
      <c r="L99" s="105"/>
      <c r="M99" s="559"/>
      <c r="N99" s="203"/>
      <c r="O99" s="203"/>
    </row>
    <row r="100" spans="1:15" ht="16.5" x14ac:dyDescent="0.25">
      <c r="A100" s="75" t="s">
        <v>261</v>
      </c>
      <c r="B100" s="141"/>
      <c r="C100" s="83" t="s">
        <v>242</v>
      </c>
      <c r="D100" s="143"/>
      <c r="E100" s="84"/>
      <c r="F100" s="150"/>
      <c r="G100" s="148"/>
      <c r="H100" s="148"/>
      <c r="I100" s="148"/>
      <c r="J100" s="104"/>
      <c r="L100" s="105"/>
      <c r="M100" s="559"/>
      <c r="N100" s="203"/>
      <c r="O100" s="203"/>
    </row>
    <row r="101" spans="1:15" ht="17.25" thickBot="1" x14ac:dyDescent="0.3">
      <c r="A101" s="25"/>
      <c r="D101" s="397"/>
      <c r="E101" s="78"/>
      <c r="F101" s="26"/>
      <c r="G101" s="67"/>
      <c r="H101" s="67"/>
      <c r="I101" s="67"/>
      <c r="J101" s="101">
        <f>SUM(J81:J100)</f>
        <v>177400</v>
      </c>
      <c r="L101" s="105"/>
      <c r="M101" s="559"/>
      <c r="N101" s="203"/>
      <c r="O101" s="203"/>
    </row>
    <row r="102" spans="1:15" ht="15.75" thickTop="1" x14ac:dyDescent="0.25">
      <c r="A102" s="25"/>
      <c r="G102" s="67"/>
      <c r="H102" s="67"/>
      <c r="I102" s="68"/>
      <c r="L102" s="105"/>
      <c r="M102" s="559"/>
      <c r="N102" s="203"/>
      <c r="O102" s="203"/>
    </row>
    <row r="103" spans="1:15" s="82" customFormat="1" ht="15.75" x14ac:dyDescent="0.25">
      <c r="A103" s="547" t="s">
        <v>262</v>
      </c>
      <c r="B103" s="547"/>
      <c r="C103" s="547"/>
      <c r="D103" s="547"/>
      <c r="E103" s="547"/>
      <c r="F103" s="547"/>
      <c r="G103" s="547"/>
      <c r="H103" s="547"/>
      <c r="I103" s="547"/>
      <c r="J103" s="548"/>
      <c r="K103" s="548"/>
      <c r="L103" s="548"/>
      <c r="M103" s="548"/>
      <c r="N103" s="649"/>
      <c r="O103" s="649"/>
    </row>
    <row r="104" spans="1:15" ht="31.5" customHeight="1" x14ac:dyDescent="0.25">
      <c r="A104" s="88" t="s">
        <v>209</v>
      </c>
      <c r="B104" s="85" t="s">
        <v>152</v>
      </c>
      <c r="C104" s="85" t="s">
        <v>153</v>
      </c>
      <c r="D104" s="85" t="s">
        <v>154</v>
      </c>
      <c r="E104" s="85" t="s">
        <v>65</v>
      </c>
      <c r="F104" s="85" t="s">
        <v>155</v>
      </c>
      <c r="G104" s="85" t="s">
        <v>160</v>
      </c>
      <c r="H104" s="85" t="s">
        <v>245</v>
      </c>
      <c r="I104" s="85" t="s">
        <v>254</v>
      </c>
      <c r="J104" s="86" t="s">
        <v>157</v>
      </c>
      <c r="K104" s="87" t="s">
        <v>190</v>
      </c>
      <c r="L104" s="87" t="s">
        <v>263</v>
      </c>
      <c r="M104" s="559" t="s">
        <v>403</v>
      </c>
    </row>
    <row r="105" spans="1:15" ht="15" customHeight="1" x14ac:dyDescent="0.25">
      <c r="A105" s="75" t="s">
        <v>432</v>
      </c>
      <c r="B105" s="140"/>
      <c r="C105" s="83" t="s">
        <v>216</v>
      </c>
      <c r="D105" s="142" t="s">
        <v>217</v>
      </c>
      <c r="E105" s="48" t="s">
        <v>194</v>
      </c>
      <c r="F105" s="144" t="s">
        <v>402</v>
      </c>
      <c r="G105" s="145">
        <v>1</v>
      </c>
      <c r="H105" s="145"/>
      <c r="I105" s="145"/>
      <c r="J105" s="103">
        <f>H105*I105</f>
        <v>0</v>
      </c>
      <c r="K105" s="2" t="str">
        <f>'Title II - Program Plan'!C5</f>
        <v>[Enter Strategy #1]</v>
      </c>
      <c r="L105" s="106">
        <f ca="1">SUMIF(E105:J124,K105,J105:J124)</f>
        <v>0</v>
      </c>
      <c r="M105" s="559"/>
    </row>
    <row r="106" spans="1:15" x14ac:dyDescent="0.25">
      <c r="A106" s="75" t="s">
        <v>432</v>
      </c>
      <c r="B106" s="141"/>
      <c r="C106" s="83" t="s">
        <v>220</v>
      </c>
      <c r="D106" s="143" t="s">
        <v>217</v>
      </c>
      <c r="E106" s="84" t="s">
        <v>221</v>
      </c>
      <c r="F106" s="147" t="s">
        <v>224</v>
      </c>
      <c r="G106" s="148">
        <v>1</v>
      </c>
      <c r="H106" s="148"/>
      <c r="I106" s="148"/>
      <c r="J106" s="103">
        <f t="shared" ref="J106:J108" si="5">H106*I106</f>
        <v>0</v>
      </c>
      <c r="K106" s="2" t="str">
        <f>'Title II - Program Plan'!C6</f>
        <v>[Enter Strategy #2]</v>
      </c>
      <c r="L106" s="106">
        <f ca="1">SUMIF(E106:J124,K106,J106:J125)</f>
        <v>0</v>
      </c>
      <c r="M106" s="559"/>
    </row>
    <row r="107" spans="1:15" x14ac:dyDescent="0.25">
      <c r="A107" s="75" t="s">
        <v>432</v>
      </c>
      <c r="B107" s="141"/>
      <c r="C107" s="83" t="s">
        <v>223</v>
      </c>
      <c r="D107" s="143" t="s">
        <v>217</v>
      </c>
      <c r="E107" s="84" t="s">
        <v>197</v>
      </c>
      <c r="F107" s="147" t="s">
        <v>224</v>
      </c>
      <c r="G107" s="148">
        <v>1</v>
      </c>
      <c r="H107" s="148"/>
      <c r="I107" s="148"/>
      <c r="J107" s="103">
        <f t="shared" si="5"/>
        <v>0</v>
      </c>
      <c r="K107" s="2" t="str">
        <f>'Title II - Program Plan'!C7</f>
        <v>[Enter Strategy #3]</v>
      </c>
      <c r="L107" s="106">
        <f t="shared" ref="L107:L114" ca="1" si="6">SUMIF(E107:I126,K107,I107:I126)</f>
        <v>0</v>
      </c>
      <c r="M107" s="559"/>
    </row>
    <row r="108" spans="1:15" x14ac:dyDescent="0.25">
      <c r="A108" s="75" t="s">
        <v>432</v>
      </c>
      <c r="B108" s="141"/>
      <c r="C108" s="83" t="s">
        <v>225</v>
      </c>
      <c r="D108" s="143" t="s">
        <v>226</v>
      </c>
      <c r="E108" s="84" t="s">
        <v>198</v>
      </c>
      <c r="F108" s="147" t="s">
        <v>224</v>
      </c>
      <c r="G108" s="148"/>
      <c r="H108" s="148"/>
      <c r="I108" s="148"/>
      <c r="J108" s="103">
        <f t="shared" si="5"/>
        <v>0</v>
      </c>
      <c r="K108" s="2" t="str">
        <f>'Title II - Program Plan'!C8</f>
        <v>[Enter Strategy #4]</v>
      </c>
      <c r="L108" s="106">
        <f t="shared" ca="1" si="6"/>
        <v>0</v>
      </c>
      <c r="M108" s="559"/>
    </row>
    <row r="109" spans="1:15" ht="16.5" x14ac:dyDescent="0.25">
      <c r="A109" s="75" t="s">
        <v>432</v>
      </c>
      <c r="B109" s="141"/>
      <c r="C109" s="83" t="s">
        <v>227</v>
      </c>
      <c r="D109" s="143"/>
      <c r="E109" s="84"/>
      <c r="F109" s="150"/>
      <c r="G109" s="148"/>
      <c r="H109" s="148"/>
      <c r="I109" s="148"/>
      <c r="J109" s="104"/>
      <c r="K109" s="2" t="str">
        <f>'Title II - Program Plan'!C9</f>
        <v>[Enter Strategy #5]</v>
      </c>
      <c r="L109" s="106">
        <f t="shared" ca="1" si="6"/>
        <v>0</v>
      </c>
      <c r="M109" s="559"/>
    </row>
    <row r="110" spans="1:15" ht="16.5" x14ac:dyDescent="0.25">
      <c r="A110" s="75" t="s">
        <v>432</v>
      </c>
      <c r="B110" s="141"/>
      <c r="C110" s="83" t="s">
        <v>228</v>
      </c>
      <c r="D110" s="143"/>
      <c r="E110" s="84"/>
      <c r="F110" s="150"/>
      <c r="G110" s="148"/>
      <c r="H110" s="148"/>
      <c r="I110" s="148"/>
      <c r="J110" s="104"/>
      <c r="K110" s="2" t="str">
        <f>'Title II - Program Plan'!C10</f>
        <v>[Enter Strategy #6]</v>
      </c>
      <c r="L110" s="106">
        <f t="shared" ca="1" si="6"/>
        <v>0</v>
      </c>
      <c r="M110" s="559"/>
    </row>
    <row r="111" spans="1:15" ht="16.5" x14ac:dyDescent="0.25">
      <c r="A111" s="75" t="s">
        <v>432</v>
      </c>
      <c r="B111" s="141"/>
      <c r="C111" s="83" t="s">
        <v>229</v>
      </c>
      <c r="D111" s="143"/>
      <c r="E111" s="84"/>
      <c r="F111" s="150"/>
      <c r="G111" s="148"/>
      <c r="H111" s="148"/>
      <c r="I111" s="148"/>
      <c r="J111" s="104"/>
      <c r="K111" s="2" t="str">
        <f>'Title II - Program Plan'!C11</f>
        <v>[Enter Strategy #7]</v>
      </c>
      <c r="L111" s="106">
        <f t="shared" ca="1" si="6"/>
        <v>0</v>
      </c>
      <c r="M111" s="559"/>
    </row>
    <row r="112" spans="1:15" ht="16.5" x14ac:dyDescent="0.25">
      <c r="A112" s="75" t="s">
        <v>432</v>
      </c>
      <c r="B112" s="141"/>
      <c r="C112" s="83" t="s">
        <v>230</v>
      </c>
      <c r="D112" s="143"/>
      <c r="E112" s="84"/>
      <c r="F112" s="150"/>
      <c r="G112" s="148"/>
      <c r="H112" s="148"/>
      <c r="I112" s="148"/>
      <c r="J112" s="104"/>
      <c r="K112" s="2" t="str">
        <f>'Title II - Program Plan'!C12</f>
        <v>[Enter Strategy #8]</v>
      </c>
      <c r="L112" s="106">
        <f t="shared" ca="1" si="6"/>
        <v>0</v>
      </c>
      <c r="M112" s="559"/>
    </row>
    <row r="113" spans="1:15" ht="16.5" x14ac:dyDescent="0.25">
      <c r="A113" s="75" t="s">
        <v>432</v>
      </c>
      <c r="B113" s="141"/>
      <c r="C113" s="83" t="s">
        <v>231</v>
      </c>
      <c r="D113" s="143"/>
      <c r="E113" s="84"/>
      <c r="F113" s="150"/>
      <c r="G113" s="148"/>
      <c r="H113" s="148"/>
      <c r="I113" s="148"/>
      <c r="J113" s="104"/>
      <c r="K113" s="2" t="str">
        <f>'Title II - Program Plan'!C13</f>
        <v>[Enter Strategy #9]</v>
      </c>
      <c r="L113" s="106">
        <f t="shared" ca="1" si="6"/>
        <v>0</v>
      </c>
      <c r="M113" s="559"/>
    </row>
    <row r="114" spans="1:15" ht="16.5" x14ac:dyDescent="0.25">
      <c r="A114" s="75" t="s">
        <v>432</v>
      </c>
      <c r="B114" s="141"/>
      <c r="C114" s="83" t="s">
        <v>232</v>
      </c>
      <c r="D114" s="143"/>
      <c r="E114" s="84"/>
      <c r="F114" s="150"/>
      <c r="G114" s="148"/>
      <c r="H114" s="148"/>
      <c r="I114" s="148"/>
      <c r="J114" s="104"/>
      <c r="K114" s="2" t="str">
        <f>'Title II - Program Plan'!C14</f>
        <v>[Enter Strategy #10]</v>
      </c>
      <c r="L114" s="106">
        <f t="shared" ca="1" si="6"/>
        <v>0</v>
      </c>
      <c r="M114" s="559"/>
    </row>
    <row r="115" spans="1:15" ht="16.5" x14ac:dyDescent="0.25">
      <c r="A115" s="75" t="s">
        <v>432</v>
      </c>
      <c r="B115" s="141"/>
      <c r="C115" s="83" t="s">
        <v>233</v>
      </c>
      <c r="D115" s="143"/>
      <c r="E115" s="84"/>
      <c r="F115" s="150"/>
      <c r="G115" s="148"/>
      <c r="H115" s="148"/>
      <c r="I115" s="148"/>
      <c r="J115" s="104"/>
      <c r="L115" s="105"/>
      <c r="M115" s="559"/>
    </row>
    <row r="116" spans="1:15" ht="16.5" x14ac:dyDescent="0.25">
      <c r="A116" s="75" t="s">
        <v>432</v>
      </c>
      <c r="B116" s="141"/>
      <c r="C116" s="83" t="s">
        <v>234</v>
      </c>
      <c r="D116" s="143"/>
      <c r="E116" s="84"/>
      <c r="F116" s="150"/>
      <c r="G116" s="148"/>
      <c r="H116" s="148"/>
      <c r="I116" s="148"/>
      <c r="J116" s="104"/>
      <c r="L116" s="105"/>
      <c r="M116" s="559"/>
    </row>
    <row r="117" spans="1:15" ht="16.5" x14ac:dyDescent="0.25">
      <c r="A117" s="75" t="s">
        <v>432</v>
      </c>
      <c r="B117" s="141"/>
      <c r="C117" s="83" t="s">
        <v>235</v>
      </c>
      <c r="D117" s="143"/>
      <c r="E117" s="84"/>
      <c r="F117" s="150"/>
      <c r="G117" s="148"/>
      <c r="H117" s="148"/>
      <c r="I117" s="148"/>
      <c r="J117" s="104"/>
      <c r="L117" s="105"/>
      <c r="M117" s="559"/>
    </row>
    <row r="118" spans="1:15" ht="16.5" x14ac:dyDescent="0.25">
      <c r="A118" s="75" t="s">
        <v>432</v>
      </c>
      <c r="B118" s="141"/>
      <c r="C118" s="83" t="s">
        <v>236</v>
      </c>
      <c r="D118" s="143"/>
      <c r="E118" s="84"/>
      <c r="F118" s="150"/>
      <c r="G118" s="148"/>
      <c r="H118" s="148"/>
      <c r="I118" s="148"/>
      <c r="J118" s="104"/>
      <c r="L118" s="105"/>
      <c r="M118" s="559"/>
    </row>
    <row r="119" spans="1:15" ht="16.5" x14ac:dyDescent="0.25">
      <c r="A119" s="75" t="s">
        <v>432</v>
      </c>
      <c r="B119" s="141"/>
      <c r="C119" s="83" t="s">
        <v>237</v>
      </c>
      <c r="D119" s="143"/>
      <c r="E119" s="84"/>
      <c r="F119" s="150"/>
      <c r="G119" s="148"/>
      <c r="H119" s="148"/>
      <c r="I119" s="148"/>
      <c r="J119" s="104"/>
      <c r="L119" s="105"/>
      <c r="M119" s="559"/>
    </row>
    <row r="120" spans="1:15" ht="16.5" x14ac:dyDescent="0.25">
      <c r="A120" s="75" t="s">
        <v>432</v>
      </c>
      <c r="B120" s="141"/>
      <c r="C120" s="83" t="s">
        <v>238</v>
      </c>
      <c r="D120" s="143"/>
      <c r="E120" s="84"/>
      <c r="F120" s="150"/>
      <c r="G120" s="148"/>
      <c r="H120" s="148"/>
      <c r="I120" s="148"/>
      <c r="J120" s="104"/>
      <c r="L120" s="105"/>
      <c r="M120" s="559"/>
    </row>
    <row r="121" spans="1:15" ht="16.5" x14ac:dyDescent="0.25">
      <c r="A121" s="75" t="s">
        <v>432</v>
      </c>
      <c r="B121" s="141"/>
      <c r="C121" s="83" t="s">
        <v>239</v>
      </c>
      <c r="D121" s="143"/>
      <c r="E121" s="84"/>
      <c r="F121" s="150"/>
      <c r="G121" s="148"/>
      <c r="H121" s="148"/>
      <c r="I121" s="148"/>
      <c r="J121" s="104"/>
      <c r="L121" s="105"/>
      <c r="M121" s="559"/>
    </row>
    <row r="122" spans="1:15" ht="16.5" x14ac:dyDescent="0.25">
      <c r="A122" s="75" t="s">
        <v>432</v>
      </c>
      <c r="B122" s="141"/>
      <c r="C122" s="83" t="s">
        <v>240</v>
      </c>
      <c r="D122" s="143"/>
      <c r="E122" s="84"/>
      <c r="F122" s="150"/>
      <c r="G122" s="148"/>
      <c r="H122" s="148"/>
      <c r="I122" s="148"/>
      <c r="J122" s="104"/>
      <c r="L122" s="105"/>
      <c r="M122" s="559"/>
    </row>
    <row r="123" spans="1:15" x14ac:dyDescent="0.25">
      <c r="A123" s="75" t="s">
        <v>432</v>
      </c>
      <c r="B123" s="141"/>
      <c r="C123" s="83" t="s">
        <v>241</v>
      </c>
      <c r="D123" s="143"/>
      <c r="E123" s="84"/>
      <c r="F123" s="151"/>
      <c r="G123" s="148"/>
      <c r="H123" s="148"/>
      <c r="I123" s="148"/>
      <c r="J123" s="104"/>
      <c r="L123" s="105"/>
      <c r="M123" s="559"/>
    </row>
    <row r="124" spans="1:15" ht="16.5" x14ac:dyDescent="0.25">
      <c r="A124" s="75" t="s">
        <v>432</v>
      </c>
      <c r="B124" s="141"/>
      <c r="C124" s="83" t="s">
        <v>242</v>
      </c>
      <c r="D124" s="143"/>
      <c r="E124" s="84"/>
      <c r="F124" s="150"/>
      <c r="G124" s="148"/>
      <c r="H124" s="148"/>
      <c r="I124" s="148"/>
      <c r="J124" s="104"/>
      <c r="L124" s="105"/>
      <c r="M124" s="559"/>
    </row>
    <row r="125" spans="1:15" ht="17.25" thickBot="1" x14ac:dyDescent="0.3">
      <c r="A125" s="25"/>
      <c r="D125" s="397"/>
      <c r="E125" s="78"/>
      <c r="F125" s="26"/>
      <c r="G125" s="67"/>
      <c r="H125" s="67"/>
      <c r="I125" s="67"/>
      <c r="J125" s="101">
        <f>SUM(J105:J124)</f>
        <v>0</v>
      </c>
      <c r="L125" s="105"/>
      <c r="M125" s="559"/>
    </row>
    <row r="126" spans="1:15" ht="15.75" thickTop="1" x14ac:dyDescent="0.25">
      <c r="M126" s="41"/>
    </row>
    <row r="127" spans="1:15" s="82" customFormat="1" ht="15.75" x14ac:dyDescent="0.25">
      <c r="A127" s="547" t="s">
        <v>262</v>
      </c>
      <c r="B127" s="547"/>
      <c r="C127" s="547"/>
      <c r="D127" s="547"/>
      <c r="E127" s="547"/>
      <c r="F127" s="547"/>
      <c r="G127" s="547"/>
      <c r="H127" s="547"/>
      <c r="I127" s="547"/>
      <c r="J127" s="548"/>
      <c r="K127" s="548"/>
      <c r="L127" s="548"/>
      <c r="M127" s="548"/>
      <c r="N127" s="649"/>
      <c r="O127" s="649"/>
    </row>
    <row r="128" spans="1:15" ht="31.5" customHeight="1" x14ac:dyDescent="0.25">
      <c r="A128" s="88" t="s">
        <v>209</v>
      </c>
      <c r="B128" s="85" t="s">
        <v>152</v>
      </c>
      <c r="C128" s="85" t="s">
        <v>153</v>
      </c>
      <c r="D128" s="85" t="s">
        <v>154</v>
      </c>
      <c r="E128" s="85" t="s">
        <v>65</v>
      </c>
      <c r="F128" s="85" t="s">
        <v>155</v>
      </c>
      <c r="G128" s="85" t="s">
        <v>160</v>
      </c>
      <c r="H128" s="85" t="s">
        <v>245</v>
      </c>
      <c r="I128" s="85" t="s">
        <v>254</v>
      </c>
      <c r="J128" s="86" t="s">
        <v>157</v>
      </c>
      <c r="K128" s="87" t="s">
        <v>190</v>
      </c>
      <c r="L128" s="87" t="s">
        <v>263</v>
      </c>
      <c r="M128" s="559" t="s">
        <v>403</v>
      </c>
    </row>
    <row r="129" spans="1:13" ht="15" customHeight="1" x14ac:dyDescent="0.25">
      <c r="A129" s="75" t="s">
        <v>265</v>
      </c>
      <c r="B129" s="140"/>
      <c r="C129" s="83" t="s">
        <v>216</v>
      </c>
      <c r="D129" s="142" t="s">
        <v>217</v>
      </c>
      <c r="E129" s="48" t="s">
        <v>194</v>
      </c>
      <c r="F129" s="144" t="s">
        <v>402</v>
      </c>
      <c r="G129" s="145">
        <v>1</v>
      </c>
      <c r="H129" s="145"/>
      <c r="I129" s="145"/>
      <c r="J129" s="103">
        <f>H129*I129</f>
        <v>0</v>
      </c>
      <c r="K129" s="2">
        <f>'Title II - Program Plan'!C29</f>
        <v>0</v>
      </c>
      <c r="L129" s="106">
        <f ca="1">SUMIF(E129:J148,K129,J129:J148)</f>
        <v>0</v>
      </c>
      <c r="M129" s="559"/>
    </row>
    <row r="130" spans="1:13" x14ac:dyDescent="0.25">
      <c r="A130" s="75" t="s">
        <v>265</v>
      </c>
      <c r="B130" s="141"/>
      <c r="C130" s="83" t="s">
        <v>220</v>
      </c>
      <c r="D130" s="143" t="s">
        <v>217</v>
      </c>
      <c r="E130" s="84" t="s">
        <v>221</v>
      </c>
      <c r="F130" s="147" t="s">
        <v>224</v>
      </c>
      <c r="G130" s="148">
        <v>1</v>
      </c>
      <c r="H130" s="148"/>
      <c r="I130" s="148"/>
      <c r="J130" s="103">
        <f t="shared" ref="J130:J132" si="7">H130*I130</f>
        <v>0</v>
      </c>
      <c r="K130" s="2">
        <f>'Title II - Program Plan'!C30</f>
        <v>0</v>
      </c>
      <c r="L130" s="106">
        <f ca="1">SUMIF(E130:J148,K130,J130:J149)</f>
        <v>0</v>
      </c>
      <c r="M130" s="559"/>
    </row>
    <row r="131" spans="1:13" x14ac:dyDescent="0.25">
      <c r="A131" s="75" t="s">
        <v>265</v>
      </c>
      <c r="B131" s="141"/>
      <c r="C131" s="83" t="s">
        <v>223</v>
      </c>
      <c r="D131" s="143" t="s">
        <v>217</v>
      </c>
      <c r="E131" s="84" t="s">
        <v>197</v>
      </c>
      <c r="F131" s="147" t="s">
        <v>224</v>
      </c>
      <c r="G131" s="148">
        <v>1</v>
      </c>
      <c r="H131" s="148"/>
      <c r="I131" s="148"/>
      <c r="J131" s="103">
        <f t="shared" si="7"/>
        <v>0</v>
      </c>
      <c r="K131" s="2">
        <f>'Title II - Program Plan'!C31</f>
        <v>0</v>
      </c>
      <c r="L131" s="106">
        <f t="shared" ref="L131:L138" ca="1" si="8">SUMIF(E131:I150,K131,I131:I150)</f>
        <v>0</v>
      </c>
      <c r="M131" s="559"/>
    </row>
    <row r="132" spans="1:13" x14ac:dyDescent="0.25">
      <c r="A132" s="75" t="s">
        <v>265</v>
      </c>
      <c r="B132" s="141"/>
      <c r="C132" s="83" t="s">
        <v>225</v>
      </c>
      <c r="D132" s="143" t="s">
        <v>226</v>
      </c>
      <c r="E132" s="84" t="s">
        <v>198</v>
      </c>
      <c r="F132" s="147" t="s">
        <v>224</v>
      </c>
      <c r="G132" s="148"/>
      <c r="H132" s="148"/>
      <c r="I132" s="148"/>
      <c r="J132" s="103">
        <f t="shared" si="7"/>
        <v>0</v>
      </c>
      <c r="K132" s="2">
        <f>'Title II - Program Plan'!C32</f>
        <v>0</v>
      </c>
      <c r="L132" s="106">
        <f t="shared" ca="1" si="8"/>
        <v>0</v>
      </c>
      <c r="M132" s="559"/>
    </row>
    <row r="133" spans="1:13" ht="16.5" x14ac:dyDescent="0.25">
      <c r="A133" s="75" t="s">
        <v>265</v>
      </c>
      <c r="B133" s="141"/>
      <c r="C133" s="83" t="s">
        <v>227</v>
      </c>
      <c r="D133" s="143"/>
      <c r="E133" s="84"/>
      <c r="F133" s="150"/>
      <c r="G133" s="148"/>
      <c r="H133" s="148"/>
      <c r="I133" s="148"/>
      <c r="J133" s="104"/>
      <c r="K133" s="2">
        <f>'Title II - Program Plan'!C33</f>
        <v>0</v>
      </c>
      <c r="L133" s="106">
        <f t="shared" ca="1" si="8"/>
        <v>0</v>
      </c>
      <c r="M133" s="559"/>
    </row>
    <row r="134" spans="1:13" ht="16.5" x14ac:dyDescent="0.25">
      <c r="A134" s="75" t="s">
        <v>265</v>
      </c>
      <c r="B134" s="141"/>
      <c r="C134" s="83" t="s">
        <v>228</v>
      </c>
      <c r="D134" s="143"/>
      <c r="E134" s="84"/>
      <c r="F134" s="150"/>
      <c r="G134" s="148"/>
      <c r="H134" s="148"/>
      <c r="I134" s="148"/>
      <c r="J134" s="104"/>
      <c r="K134" s="2">
        <f>'Title II - Program Plan'!C34</f>
        <v>0</v>
      </c>
      <c r="L134" s="106">
        <f t="shared" ca="1" si="8"/>
        <v>0</v>
      </c>
      <c r="M134" s="559"/>
    </row>
    <row r="135" spans="1:13" ht="16.5" x14ac:dyDescent="0.25">
      <c r="A135" s="75" t="s">
        <v>265</v>
      </c>
      <c r="B135" s="141"/>
      <c r="C135" s="83" t="s">
        <v>229</v>
      </c>
      <c r="D135" s="143"/>
      <c r="E135" s="84"/>
      <c r="F135" s="150"/>
      <c r="G135" s="148"/>
      <c r="H135" s="148"/>
      <c r="I135" s="148"/>
      <c r="J135" s="104"/>
      <c r="K135" s="2">
        <f>'Title II - Program Plan'!C35</f>
        <v>0</v>
      </c>
      <c r="L135" s="106">
        <f t="shared" ca="1" si="8"/>
        <v>0</v>
      </c>
      <c r="M135" s="559"/>
    </row>
    <row r="136" spans="1:13" ht="16.5" x14ac:dyDescent="0.25">
      <c r="A136" s="75" t="s">
        <v>265</v>
      </c>
      <c r="B136" s="141"/>
      <c r="C136" s="83" t="s">
        <v>230</v>
      </c>
      <c r="D136" s="143"/>
      <c r="E136" s="84"/>
      <c r="F136" s="150"/>
      <c r="G136" s="148"/>
      <c r="H136" s="148"/>
      <c r="I136" s="148"/>
      <c r="J136" s="104"/>
      <c r="K136" s="2">
        <f>'Title II - Program Plan'!C36</f>
        <v>0</v>
      </c>
      <c r="L136" s="106">
        <f t="shared" ca="1" si="8"/>
        <v>0</v>
      </c>
      <c r="M136" s="559"/>
    </row>
    <row r="137" spans="1:13" ht="16.5" x14ac:dyDescent="0.25">
      <c r="A137" s="75" t="s">
        <v>265</v>
      </c>
      <c r="B137" s="141"/>
      <c r="C137" s="83" t="s">
        <v>231</v>
      </c>
      <c r="D137" s="143"/>
      <c r="E137" s="84"/>
      <c r="F137" s="150"/>
      <c r="G137" s="148"/>
      <c r="H137" s="148"/>
      <c r="I137" s="148"/>
      <c r="J137" s="104"/>
      <c r="K137" s="2">
        <f>'Title II - Program Plan'!C37</f>
        <v>0</v>
      </c>
      <c r="L137" s="106">
        <f t="shared" ca="1" si="8"/>
        <v>0</v>
      </c>
      <c r="M137" s="559"/>
    </row>
    <row r="138" spans="1:13" ht="16.5" x14ac:dyDescent="0.25">
      <c r="A138" s="75" t="s">
        <v>265</v>
      </c>
      <c r="B138" s="141"/>
      <c r="C138" s="83" t="s">
        <v>232</v>
      </c>
      <c r="D138" s="143"/>
      <c r="E138" s="84"/>
      <c r="F138" s="150"/>
      <c r="G138" s="148"/>
      <c r="H138" s="148"/>
      <c r="I138" s="148"/>
      <c r="J138" s="104"/>
      <c r="K138" s="2">
        <f>'Title II - Program Plan'!C38</f>
        <v>0</v>
      </c>
      <c r="L138" s="106">
        <f t="shared" ca="1" si="8"/>
        <v>0</v>
      </c>
      <c r="M138" s="559"/>
    </row>
    <row r="139" spans="1:13" ht="16.5" x14ac:dyDescent="0.25">
      <c r="A139" s="75" t="s">
        <v>265</v>
      </c>
      <c r="B139" s="141"/>
      <c r="C139" s="83" t="s">
        <v>233</v>
      </c>
      <c r="D139" s="143"/>
      <c r="E139" s="84"/>
      <c r="F139" s="150"/>
      <c r="G139" s="148"/>
      <c r="H139" s="148"/>
      <c r="I139" s="148"/>
      <c r="J139" s="104"/>
      <c r="L139" s="105"/>
      <c r="M139" s="559"/>
    </row>
    <row r="140" spans="1:13" ht="16.5" x14ac:dyDescent="0.25">
      <c r="A140" s="75" t="s">
        <v>265</v>
      </c>
      <c r="B140" s="141"/>
      <c r="C140" s="83" t="s">
        <v>234</v>
      </c>
      <c r="D140" s="143"/>
      <c r="E140" s="84"/>
      <c r="F140" s="150"/>
      <c r="G140" s="148"/>
      <c r="H140" s="148"/>
      <c r="I140" s="148"/>
      <c r="J140" s="104"/>
      <c r="L140" s="105"/>
      <c r="M140" s="559"/>
    </row>
    <row r="141" spans="1:13" ht="16.5" x14ac:dyDescent="0.25">
      <c r="A141" s="75" t="s">
        <v>265</v>
      </c>
      <c r="B141" s="141"/>
      <c r="C141" s="83" t="s">
        <v>235</v>
      </c>
      <c r="D141" s="143"/>
      <c r="E141" s="84"/>
      <c r="F141" s="150"/>
      <c r="G141" s="148"/>
      <c r="H141" s="148"/>
      <c r="I141" s="148"/>
      <c r="J141" s="104"/>
      <c r="L141" s="105"/>
      <c r="M141" s="559"/>
    </row>
    <row r="142" spans="1:13" ht="16.5" x14ac:dyDescent="0.25">
      <c r="A142" s="75" t="s">
        <v>265</v>
      </c>
      <c r="B142" s="141"/>
      <c r="C142" s="83" t="s">
        <v>236</v>
      </c>
      <c r="D142" s="143"/>
      <c r="E142" s="84"/>
      <c r="F142" s="150"/>
      <c r="G142" s="148"/>
      <c r="H142" s="148"/>
      <c r="I142" s="148"/>
      <c r="J142" s="104"/>
      <c r="L142" s="105"/>
      <c r="M142" s="559"/>
    </row>
    <row r="143" spans="1:13" ht="16.5" x14ac:dyDescent="0.25">
      <c r="A143" s="75" t="s">
        <v>265</v>
      </c>
      <c r="B143" s="141"/>
      <c r="C143" s="83" t="s">
        <v>237</v>
      </c>
      <c r="D143" s="143"/>
      <c r="E143" s="84"/>
      <c r="F143" s="150"/>
      <c r="G143" s="148"/>
      <c r="H143" s="148"/>
      <c r="I143" s="148"/>
      <c r="J143" s="104"/>
      <c r="L143" s="105"/>
      <c r="M143" s="559"/>
    </row>
    <row r="144" spans="1:13" ht="16.5" x14ac:dyDescent="0.25">
      <c r="A144" s="75" t="s">
        <v>265</v>
      </c>
      <c r="B144" s="141"/>
      <c r="C144" s="83" t="s">
        <v>238</v>
      </c>
      <c r="D144" s="143"/>
      <c r="E144" s="84"/>
      <c r="F144" s="150"/>
      <c r="G144" s="148"/>
      <c r="H144" s="148"/>
      <c r="I144" s="148"/>
      <c r="J144" s="104"/>
      <c r="L144" s="105"/>
      <c r="M144" s="559"/>
    </row>
    <row r="145" spans="1:13" ht="16.5" x14ac:dyDescent="0.25">
      <c r="A145" s="75" t="s">
        <v>265</v>
      </c>
      <c r="B145" s="141"/>
      <c r="C145" s="83" t="s">
        <v>239</v>
      </c>
      <c r="D145" s="143"/>
      <c r="E145" s="84"/>
      <c r="F145" s="150"/>
      <c r="G145" s="148"/>
      <c r="H145" s="148"/>
      <c r="I145" s="148"/>
      <c r="J145" s="104"/>
      <c r="L145" s="105"/>
      <c r="M145" s="559"/>
    </row>
    <row r="146" spans="1:13" ht="16.5" x14ac:dyDescent="0.25">
      <c r="A146" s="75" t="s">
        <v>265</v>
      </c>
      <c r="B146" s="141"/>
      <c r="C146" s="83" t="s">
        <v>240</v>
      </c>
      <c r="D146" s="143"/>
      <c r="E146" s="84"/>
      <c r="F146" s="150"/>
      <c r="G146" s="148"/>
      <c r="H146" s="148"/>
      <c r="I146" s="148"/>
      <c r="J146" s="104"/>
      <c r="L146" s="105"/>
      <c r="M146" s="559"/>
    </row>
    <row r="147" spans="1:13" x14ac:dyDescent="0.25">
      <c r="A147" s="75" t="s">
        <v>265</v>
      </c>
      <c r="B147" s="141"/>
      <c r="C147" s="83" t="s">
        <v>241</v>
      </c>
      <c r="D147" s="143"/>
      <c r="E147" s="84"/>
      <c r="F147" s="151"/>
      <c r="G147" s="148"/>
      <c r="H147" s="148"/>
      <c r="I147" s="148"/>
      <c r="J147" s="104"/>
      <c r="L147" s="105"/>
      <c r="M147" s="559"/>
    </row>
    <row r="148" spans="1:13" ht="16.5" x14ac:dyDescent="0.25">
      <c r="A148" s="75" t="s">
        <v>265</v>
      </c>
      <c r="B148" s="141"/>
      <c r="C148" s="83" t="s">
        <v>242</v>
      </c>
      <c r="D148" s="143"/>
      <c r="E148" s="84"/>
      <c r="F148" s="150"/>
      <c r="G148" s="148"/>
      <c r="H148" s="148"/>
      <c r="I148" s="148"/>
      <c r="J148" s="104"/>
      <c r="L148" s="105"/>
      <c r="M148" s="559"/>
    </row>
    <row r="149" spans="1:13" x14ac:dyDescent="0.25">
      <c r="M149" s="559"/>
    </row>
  </sheetData>
  <mergeCells count="26">
    <mergeCell ref="A127:I127"/>
    <mergeCell ref="J127:K127"/>
    <mergeCell ref="L127:M127"/>
    <mergeCell ref="N127:O127"/>
    <mergeCell ref="M128:M149"/>
    <mergeCell ref="M80:M102"/>
    <mergeCell ref="M104:M125"/>
    <mergeCell ref="M3:O3"/>
    <mergeCell ref="N79:O79"/>
    <mergeCell ref="N103:O103"/>
    <mergeCell ref="A1:L1"/>
    <mergeCell ref="L103:M103"/>
    <mergeCell ref="A55:I55"/>
    <mergeCell ref="A79:I79"/>
    <mergeCell ref="J79:K79"/>
    <mergeCell ref="A103:I103"/>
    <mergeCell ref="J103:K103"/>
    <mergeCell ref="A2:I2"/>
    <mergeCell ref="A3:L4"/>
    <mergeCell ref="A5:I5"/>
    <mergeCell ref="A29:L29"/>
    <mergeCell ref="A31:I31"/>
    <mergeCell ref="M6:M27"/>
    <mergeCell ref="M32:M54"/>
    <mergeCell ref="M56:M78"/>
    <mergeCell ref="L79:M79"/>
  </mergeCells>
  <hyperlinks>
    <hyperlink ref="A1" location="'Application Shortcuts'!A1" display="Application Section" xr:uid="{962A5EC6-7779-4299-A8F2-631994128A39}"/>
  </hyperlinks>
  <pageMargins left="0.25" right="0.25" top="0.75" bottom="0.75" header="0.3" footer="0.3"/>
  <pageSetup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4AF346F1-BE78-43D1-935A-E12C97E26B2C}">
          <x14:formula1>
            <xm:f>Data!$A$8:$A$14</xm:f>
          </x14:formula1>
          <xm:sqref>D30 D105:D125 E33:E52 D53 D7:D28 F54 E57:E76 D77 D81:D101 D129:D148</xm:sqref>
        </x14:dataValidation>
        <x14:dataValidation type="list" allowBlank="1" showInputMessage="1" showErrorMessage="1" xr:uid="{E2ADE2BD-4201-47E6-89AE-04D76C791CDE}">
          <x14:formula1>
            <xm:f>'Title II - Program Plan'!$C$5:$C$14</xm:f>
          </x14:formula1>
          <xm:sqref>E7:E28 E77 E53 E105:E125 G54:H54 E30 F57:F76 F33:F52 E81:E101 E129:E148</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5791D-8284-4C90-A7CF-C95EEE83B04C}">
  <sheetPr>
    <tabColor theme="9" tint="-0.249977111117893"/>
    <pageSetUpPr fitToPage="1"/>
  </sheetPr>
  <dimension ref="A1:G14"/>
  <sheetViews>
    <sheetView topLeftCell="A5" zoomScale="90" zoomScaleNormal="90" workbookViewId="0">
      <selection activeCell="C26" sqref="C26"/>
    </sheetView>
  </sheetViews>
  <sheetFormatPr defaultRowHeight="15" x14ac:dyDescent="0.25"/>
  <cols>
    <col min="1" max="1" width="0.7109375" customWidth="1"/>
    <col min="2" max="2" width="4.7109375" customWidth="1"/>
    <col min="3" max="3" width="81.7109375" style="38" customWidth="1"/>
    <col min="4" max="4" width="40.7109375" style="38" customWidth="1"/>
    <col min="5" max="5" width="57.42578125" customWidth="1"/>
    <col min="6" max="6" width="22" customWidth="1"/>
    <col min="7" max="7" width="29.85546875" customWidth="1"/>
  </cols>
  <sheetData>
    <row r="1" spans="1:7" ht="15.75" x14ac:dyDescent="0.25">
      <c r="B1" s="549" t="s">
        <v>22</v>
      </c>
      <c r="C1" s="549"/>
      <c r="D1" s="549"/>
      <c r="E1" s="570"/>
      <c r="F1" s="570"/>
      <c r="G1" s="570"/>
    </row>
    <row r="2" spans="1:7" s="81" customFormat="1" ht="15.75" x14ac:dyDescent="0.25">
      <c r="A2" s="390"/>
      <c r="B2" s="302"/>
      <c r="C2" s="547" t="s">
        <v>433</v>
      </c>
      <c r="D2" s="547"/>
      <c r="E2" s="389" t="s">
        <v>161</v>
      </c>
      <c r="F2" s="389" t="s">
        <v>162</v>
      </c>
      <c r="G2" s="389" t="s">
        <v>163</v>
      </c>
    </row>
    <row r="3" spans="1:7" ht="135.75" customHeight="1" x14ac:dyDescent="0.25">
      <c r="A3" s="27"/>
      <c r="B3" s="259" t="s">
        <v>166</v>
      </c>
      <c r="C3" s="636" t="s">
        <v>434</v>
      </c>
      <c r="D3" s="636"/>
      <c r="E3" s="650" t="s">
        <v>312</v>
      </c>
      <c r="F3" s="650"/>
      <c r="G3" s="650"/>
    </row>
    <row r="4" spans="1:7" ht="45" x14ac:dyDescent="0.25">
      <c r="A4" s="27"/>
      <c r="B4" s="259"/>
      <c r="C4" s="652"/>
      <c r="D4" s="652"/>
      <c r="E4" s="362" t="s">
        <v>435</v>
      </c>
      <c r="F4" s="203"/>
      <c r="G4" s="203"/>
    </row>
    <row r="5" spans="1:7" ht="30" customHeight="1" x14ac:dyDescent="0.25">
      <c r="A5" s="27"/>
      <c r="B5" s="259" t="s">
        <v>436</v>
      </c>
      <c r="C5" s="636" t="s">
        <v>437</v>
      </c>
      <c r="D5" s="636"/>
      <c r="E5" s="203"/>
      <c r="F5" s="203"/>
      <c r="G5" s="203"/>
    </row>
    <row r="6" spans="1:7" ht="75" x14ac:dyDescent="0.25">
      <c r="A6" s="27"/>
      <c r="B6" s="259"/>
      <c r="C6" s="652"/>
      <c r="D6" s="652"/>
      <c r="E6" s="362" t="s">
        <v>438</v>
      </c>
      <c r="F6" s="203"/>
      <c r="G6" s="203"/>
    </row>
    <row r="7" spans="1:7" s="2" customFormat="1" ht="30" customHeight="1" x14ac:dyDescent="0.25">
      <c r="A7" s="27"/>
      <c r="B7" s="259" t="s">
        <v>439</v>
      </c>
      <c r="C7" s="634" t="s">
        <v>440</v>
      </c>
      <c r="D7" s="634"/>
      <c r="E7" s="400"/>
      <c r="F7" s="400"/>
      <c r="G7" s="400"/>
    </row>
    <row r="8" spans="1:7" s="2" customFormat="1" ht="90" x14ac:dyDescent="0.25">
      <c r="A8" s="27"/>
      <c r="B8" s="259"/>
      <c r="C8" s="651"/>
      <c r="D8" s="651"/>
      <c r="E8" s="362" t="s">
        <v>441</v>
      </c>
      <c r="F8" s="400"/>
      <c r="G8" s="400"/>
    </row>
    <row r="9" spans="1:7" ht="45" customHeight="1" x14ac:dyDescent="0.25">
      <c r="A9" s="27"/>
      <c r="B9" s="259" t="s">
        <v>442</v>
      </c>
      <c r="C9" s="634" t="s">
        <v>443</v>
      </c>
      <c r="D9" s="634"/>
      <c r="E9" s="203"/>
      <c r="F9" s="203"/>
      <c r="G9" s="203"/>
    </row>
    <row r="10" spans="1:7" ht="75" x14ac:dyDescent="0.25">
      <c r="A10" s="27"/>
      <c r="B10" s="259"/>
      <c r="C10" s="651"/>
      <c r="D10" s="651"/>
      <c r="E10" s="362" t="s">
        <v>444</v>
      </c>
      <c r="F10" s="203"/>
      <c r="G10" s="203"/>
    </row>
    <row r="11" spans="1:7" ht="30" customHeight="1" x14ac:dyDescent="0.25">
      <c r="A11" s="27"/>
      <c r="B11" s="259" t="s">
        <v>445</v>
      </c>
      <c r="C11" s="634" t="s">
        <v>446</v>
      </c>
      <c r="D11" s="634"/>
      <c r="E11" s="203"/>
      <c r="F11" s="203"/>
      <c r="G11" s="203"/>
    </row>
    <row r="12" spans="1:7" ht="42.75" customHeight="1" x14ac:dyDescent="0.25">
      <c r="A12" s="27"/>
      <c r="B12" s="259"/>
      <c r="C12" s="653" t="s">
        <v>447</v>
      </c>
      <c r="D12" s="634"/>
      <c r="E12" s="203"/>
      <c r="F12" s="203"/>
      <c r="G12" s="203"/>
    </row>
    <row r="13" spans="1:7" ht="127.5" customHeight="1" x14ac:dyDescent="0.25">
      <c r="A13" s="27"/>
      <c r="B13" s="259"/>
      <c r="C13" s="651"/>
      <c r="D13" s="651"/>
      <c r="E13" s="362" t="s">
        <v>448</v>
      </c>
      <c r="F13" s="203"/>
      <c r="G13" s="203"/>
    </row>
    <row r="14" spans="1:7" x14ac:dyDescent="0.25">
      <c r="A14" s="27"/>
      <c r="B14" s="27"/>
      <c r="C14" s="40"/>
      <c r="D14" s="40"/>
      <c r="E14" s="40"/>
      <c r="F14" s="40"/>
      <c r="G14" s="40"/>
    </row>
  </sheetData>
  <mergeCells count="15">
    <mergeCell ref="E1:G1"/>
    <mergeCell ref="E3:G3"/>
    <mergeCell ref="B1:D1"/>
    <mergeCell ref="C2:D2"/>
    <mergeCell ref="C13:D13"/>
    <mergeCell ref="C10:D10"/>
    <mergeCell ref="C3:D3"/>
    <mergeCell ref="C5:D5"/>
    <mergeCell ref="C7:D7"/>
    <mergeCell ref="C4:D4"/>
    <mergeCell ref="C6:D6"/>
    <mergeCell ref="C8:D8"/>
    <mergeCell ref="C9:D9"/>
    <mergeCell ref="C12:D12"/>
    <mergeCell ref="C11:D11"/>
  </mergeCells>
  <hyperlinks>
    <hyperlink ref="B1" location="'Application Shortcuts'!A1" display="Application Section" xr:uid="{5BB4FA26-2E90-4D74-84BE-900901FB70FE}"/>
  </hyperlinks>
  <pageMargins left="0.25" right="0.25" top="0.75" bottom="0.75" header="0.3" footer="0.3"/>
  <pageSetup fitToHeight="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656DA-C0EA-411C-A746-ABF9F7179CD2}">
  <sheetPr codeName="Sheet3">
    <tabColor theme="9" tint="-0.249977111117893"/>
    <pageSetUpPr fitToPage="1"/>
  </sheetPr>
  <dimension ref="A1:H11"/>
  <sheetViews>
    <sheetView workbookViewId="0">
      <selection activeCell="F9" sqref="F9:F10"/>
    </sheetView>
  </sheetViews>
  <sheetFormatPr defaultRowHeight="15" x14ac:dyDescent="0.25"/>
  <cols>
    <col min="1" max="1" width="0.7109375" customWidth="1"/>
    <col min="2" max="2" width="15.42578125" customWidth="1"/>
    <col min="3" max="3" width="63.42578125" customWidth="1"/>
    <col min="4" max="4" width="55.140625" style="25" customWidth="1"/>
    <col min="5" max="5" width="15.42578125" customWidth="1"/>
    <col min="6" max="6" width="76.42578125" bestFit="1" customWidth="1"/>
    <col min="7" max="7" width="24.42578125" customWidth="1"/>
    <col min="8" max="8" width="26.140625" customWidth="1"/>
  </cols>
  <sheetData>
    <row r="1" spans="1:8" ht="15.75" x14ac:dyDescent="0.25">
      <c r="A1" s="124" t="s">
        <v>449</v>
      </c>
      <c r="B1" s="646" t="s">
        <v>22</v>
      </c>
      <c r="C1" s="646"/>
      <c r="D1" s="646"/>
      <c r="E1" s="646"/>
      <c r="F1" s="122"/>
      <c r="G1" s="122"/>
      <c r="H1" s="122"/>
    </row>
    <row r="2" spans="1:8" ht="21" customHeight="1" thickBot="1" x14ac:dyDescent="0.3">
      <c r="A2" s="27"/>
      <c r="B2" s="655" t="s">
        <v>450</v>
      </c>
      <c r="C2" s="655"/>
      <c r="D2" s="655"/>
      <c r="E2" s="655"/>
      <c r="F2" s="207" t="s">
        <v>161</v>
      </c>
      <c r="G2" s="207" t="s">
        <v>162</v>
      </c>
      <c r="H2" s="207" t="s">
        <v>163</v>
      </c>
    </row>
    <row r="3" spans="1:8" ht="59.25" customHeight="1" thickBot="1" x14ac:dyDescent="0.3">
      <c r="A3" s="27"/>
      <c r="B3" s="225"/>
      <c r="C3" s="656" t="s">
        <v>418</v>
      </c>
      <c r="D3" s="657"/>
      <c r="E3" s="657"/>
      <c r="F3" s="534" t="s">
        <v>165</v>
      </c>
      <c r="G3" s="535"/>
      <c r="H3" s="536"/>
    </row>
    <row r="4" spans="1:8" ht="30" x14ac:dyDescent="0.25">
      <c r="A4" s="27"/>
      <c r="B4" s="223" t="s">
        <v>69</v>
      </c>
      <c r="C4" s="658" t="s">
        <v>451</v>
      </c>
      <c r="D4" s="659"/>
      <c r="E4" s="660"/>
      <c r="F4" s="27"/>
      <c r="G4" s="27"/>
      <c r="H4" s="27"/>
    </row>
    <row r="5" spans="1:8" ht="30.75" thickBot="1" x14ac:dyDescent="0.3">
      <c r="A5" s="27"/>
      <c r="B5" s="224"/>
      <c r="C5" s="591" t="s">
        <v>452</v>
      </c>
      <c r="D5" s="53" t="s">
        <v>345</v>
      </c>
      <c r="E5" s="226"/>
      <c r="F5" s="27"/>
      <c r="G5" s="27"/>
      <c r="H5" s="27"/>
    </row>
    <row r="6" spans="1:8" ht="75" customHeight="1" x14ac:dyDescent="0.25">
      <c r="A6" s="27"/>
      <c r="B6" s="223"/>
      <c r="C6" s="577"/>
      <c r="D6" s="226"/>
      <c r="E6" s="303"/>
      <c r="F6" s="580" t="s">
        <v>453</v>
      </c>
      <c r="G6" s="592"/>
      <c r="H6" s="594"/>
    </row>
    <row r="7" spans="1:8" ht="60.75" thickBot="1" x14ac:dyDescent="0.3">
      <c r="A7" s="27"/>
      <c r="B7" s="224" t="s">
        <v>454</v>
      </c>
      <c r="C7" s="661" t="s">
        <v>359</v>
      </c>
      <c r="D7" s="661"/>
      <c r="E7" s="662"/>
      <c r="F7" s="581"/>
      <c r="G7" s="593"/>
      <c r="H7" s="595"/>
    </row>
    <row r="8" spans="1:8" ht="15.75" thickBot="1" x14ac:dyDescent="0.3">
      <c r="A8" s="27"/>
      <c r="B8" s="224"/>
      <c r="C8" s="222"/>
      <c r="D8" s="404" t="s">
        <v>361</v>
      </c>
      <c r="E8" s="227"/>
    </row>
    <row r="9" spans="1:8" ht="75" customHeight="1" x14ac:dyDescent="0.25">
      <c r="A9" s="27"/>
      <c r="B9" s="224"/>
      <c r="C9" s="222" t="s">
        <v>455</v>
      </c>
      <c r="D9" s="229"/>
      <c r="E9" s="228"/>
      <c r="F9" s="580" t="s">
        <v>456</v>
      </c>
      <c r="G9" s="592"/>
      <c r="H9" s="594"/>
    </row>
    <row r="10" spans="1:8" ht="75" customHeight="1" thickBot="1" x14ac:dyDescent="0.3">
      <c r="A10" s="27"/>
      <c r="B10" s="224"/>
      <c r="C10" s="222" t="s">
        <v>457</v>
      </c>
      <c r="D10" s="229"/>
      <c r="E10" s="228"/>
      <c r="F10" s="581"/>
      <c r="G10" s="593"/>
      <c r="H10" s="595"/>
    </row>
    <row r="11" spans="1:8" ht="21" x14ac:dyDescent="0.35">
      <c r="A11" s="27"/>
      <c r="B11" s="511"/>
      <c r="C11" s="654"/>
      <c r="D11" s="654"/>
      <c r="E11" s="654"/>
      <c r="F11" s="525"/>
      <c r="G11" s="512"/>
      <c r="H11" s="512"/>
    </row>
  </sheetData>
  <mergeCells count="15">
    <mergeCell ref="F11:H11"/>
    <mergeCell ref="B11:E11"/>
    <mergeCell ref="B2:E2"/>
    <mergeCell ref="C3:E3"/>
    <mergeCell ref="B1:E1"/>
    <mergeCell ref="C4:E4"/>
    <mergeCell ref="C5:C6"/>
    <mergeCell ref="C7:E7"/>
    <mergeCell ref="F3:H3"/>
    <mergeCell ref="G9:G10"/>
    <mergeCell ref="H9:H10"/>
    <mergeCell ref="F9:F10"/>
    <mergeCell ref="F6:F7"/>
    <mergeCell ref="G6:G7"/>
    <mergeCell ref="H6:H7"/>
  </mergeCells>
  <hyperlinks>
    <hyperlink ref="B1" location="'Application Shortcuts'!A1" display="Application Section" xr:uid="{1EAED116-A247-4226-8BF0-5BF15B206F21}"/>
  </hyperlinks>
  <pageMargins left="0.25" right="0.25" top="0.75" bottom="0.75" header="0.3" footer="0.3"/>
  <pageSetup scale="99"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E97F2-E94D-4198-8888-B23172C9F9C5}">
  <sheetPr>
    <tabColor theme="9" tint="-0.249977111117893"/>
    <pageSetUpPr fitToPage="1"/>
  </sheetPr>
  <dimension ref="A1:G9"/>
  <sheetViews>
    <sheetView workbookViewId="0">
      <selection sqref="A1:D1"/>
    </sheetView>
  </sheetViews>
  <sheetFormatPr defaultRowHeight="15" x14ac:dyDescent="0.25"/>
  <cols>
    <col min="1" max="1" width="0.7109375" customWidth="1"/>
    <col min="2" max="2" width="34.42578125" bestFit="1" customWidth="1"/>
    <col min="3" max="3" width="45.28515625" style="43" customWidth="1"/>
    <col min="4" max="4" width="61.140625" style="4" customWidth="1"/>
    <col min="5" max="5" width="45.42578125" customWidth="1"/>
    <col min="6" max="6" width="30.5703125" customWidth="1"/>
    <col min="7" max="7" width="26.140625" customWidth="1"/>
  </cols>
  <sheetData>
    <row r="1" spans="1:7" ht="15.75" x14ac:dyDescent="0.25">
      <c r="A1" s="570" t="s">
        <v>22</v>
      </c>
      <c r="B1" s="570"/>
      <c r="C1" s="570"/>
      <c r="D1" s="570"/>
    </row>
    <row r="2" spans="1:7" s="236" customFormat="1" ht="16.5" thickBot="1" x14ac:dyDescent="0.3">
      <c r="A2" s="235"/>
      <c r="B2" s="513" t="s">
        <v>130</v>
      </c>
      <c r="C2" s="513"/>
      <c r="D2" s="513"/>
      <c r="E2" s="392" t="s">
        <v>161</v>
      </c>
      <c r="F2" s="392" t="s">
        <v>162</v>
      </c>
      <c r="G2" s="392" t="s">
        <v>163</v>
      </c>
    </row>
    <row r="3" spans="1:7" ht="124.5" customHeight="1" thickBot="1" x14ac:dyDescent="0.3">
      <c r="A3" s="27"/>
      <c r="B3" s="656" t="s">
        <v>458</v>
      </c>
      <c r="C3" s="657"/>
      <c r="D3" s="657"/>
      <c r="E3" s="534" t="s">
        <v>165</v>
      </c>
      <c r="F3" s="535"/>
      <c r="G3" s="536"/>
    </row>
    <row r="4" spans="1:7" ht="64.5" thickBot="1" x14ac:dyDescent="0.3">
      <c r="A4" s="27"/>
      <c r="B4" s="336" t="s">
        <v>191</v>
      </c>
      <c r="C4" s="337" t="s">
        <v>192</v>
      </c>
      <c r="D4" s="337" t="s">
        <v>193</v>
      </c>
      <c r="E4" s="27"/>
      <c r="F4" s="27"/>
      <c r="G4" s="27"/>
    </row>
    <row r="5" spans="1:7" ht="108" customHeight="1" thickBot="1" x14ac:dyDescent="0.3">
      <c r="A5" s="27"/>
      <c r="B5" s="157" t="s">
        <v>72</v>
      </c>
      <c r="C5" s="156"/>
      <c r="D5" s="304"/>
      <c r="E5" s="279" t="s">
        <v>459</v>
      </c>
      <c r="F5" s="288"/>
      <c r="G5" s="289"/>
    </row>
    <row r="6" spans="1:7" ht="105.75" customHeight="1" thickBot="1" x14ac:dyDescent="0.3">
      <c r="A6" s="27"/>
      <c r="B6" s="157" t="s">
        <v>73</v>
      </c>
      <c r="C6" s="156"/>
      <c r="D6" s="304"/>
      <c r="E6" s="279" t="s">
        <v>460</v>
      </c>
      <c r="F6" s="288"/>
      <c r="G6" s="289"/>
    </row>
    <row r="7" spans="1:7" ht="99" customHeight="1" thickBot="1" x14ac:dyDescent="0.3">
      <c r="A7" s="27"/>
      <c r="B7" s="157" t="s">
        <v>74</v>
      </c>
      <c r="C7" s="156"/>
      <c r="D7" s="304"/>
      <c r="E7" s="279" t="s">
        <v>461</v>
      </c>
      <c r="F7" s="288"/>
      <c r="G7" s="289"/>
    </row>
    <row r="8" spans="1:7" ht="89.25" customHeight="1" thickBot="1" x14ac:dyDescent="0.3">
      <c r="A8" s="27"/>
      <c r="B8" s="157" t="s">
        <v>462</v>
      </c>
      <c r="C8" s="156"/>
      <c r="D8" s="304"/>
      <c r="E8" s="279" t="s">
        <v>463</v>
      </c>
      <c r="F8" s="288"/>
      <c r="G8" s="289"/>
    </row>
    <row r="9" spans="1:7" ht="18.75" x14ac:dyDescent="0.3">
      <c r="A9" s="27"/>
      <c r="B9" s="511"/>
      <c r="C9" s="511"/>
      <c r="D9" s="511"/>
    </row>
  </sheetData>
  <mergeCells count="5">
    <mergeCell ref="B9:D9"/>
    <mergeCell ref="A1:D1"/>
    <mergeCell ref="B2:D2"/>
    <mergeCell ref="B3:D3"/>
    <mergeCell ref="E3:G3"/>
  </mergeCells>
  <hyperlinks>
    <hyperlink ref="A1" location="'Application Shortcuts'!A1" display="Application Section" xr:uid="{99793025-A667-4956-A20A-030F10FE6027}"/>
  </hyperlinks>
  <pageMargins left="0.25" right="0.25" top="0.75" bottom="0.75" header="0.3" footer="0.3"/>
  <pageSetup fitToHeight="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CAC8E-8EBD-41E7-B7CD-E105A5776121}">
  <sheetPr>
    <tabColor theme="9" tint="-0.249977111117893"/>
    <pageSetUpPr fitToPage="1"/>
  </sheetPr>
  <dimension ref="A1:O127"/>
  <sheetViews>
    <sheetView topLeftCell="A27" workbookViewId="0">
      <selection activeCell="D43" sqref="D43"/>
    </sheetView>
  </sheetViews>
  <sheetFormatPr defaultColWidth="31.85546875" defaultRowHeight="15" x14ac:dyDescent="0.25"/>
  <cols>
    <col min="2" max="2" width="12.140625" customWidth="1"/>
    <col min="3" max="3" width="12" style="31" customWidth="1"/>
    <col min="4" max="4" width="31.85546875" style="28"/>
    <col min="5" max="5" width="31.85546875" style="29"/>
    <col min="6" max="6" width="35.85546875" style="25" customWidth="1"/>
    <col min="7" max="7" width="17.85546875" customWidth="1"/>
    <col min="8" max="8" width="31.85546875" style="35"/>
    <col min="11" max="11" width="66.7109375" bestFit="1" customWidth="1"/>
    <col min="13" max="13" width="59.140625" customWidth="1"/>
  </cols>
  <sheetData>
    <row r="1" spans="1:15" s="306" customFormat="1" ht="15.75" thickBot="1" x14ac:dyDescent="0.3">
      <c r="A1" s="663" t="s">
        <v>22</v>
      </c>
      <c r="B1" s="663"/>
      <c r="C1" s="663"/>
      <c r="D1" s="663"/>
      <c r="E1" s="663"/>
      <c r="F1" s="663"/>
      <c r="G1" s="663"/>
      <c r="H1" s="663"/>
      <c r="I1" s="663"/>
      <c r="J1" s="663"/>
      <c r="K1" s="663"/>
      <c r="L1" s="663"/>
      <c r="M1" s="305"/>
      <c r="N1" s="305"/>
      <c r="O1" s="305"/>
    </row>
    <row r="2" spans="1:15" s="232" customFormat="1" ht="16.5" thickBot="1" x14ac:dyDescent="0.3">
      <c r="A2" s="513" t="s">
        <v>131</v>
      </c>
      <c r="B2" s="513"/>
      <c r="C2" s="513"/>
      <c r="D2" s="513"/>
      <c r="E2" s="513"/>
      <c r="F2" s="513"/>
      <c r="G2" s="513"/>
      <c r="H2" s="513"/>
      <c r="I2" s="513"/>
      <c r="J2" s="403"/>
      <c r="K2" s="403"/>
      <c r="L2" s="403"/>
      <c r="M2" s="414" t="s">
        <v>161</v>
      </c>
      <c r="N2" s="253" t="s">
        <v>162</v>
      </c>
      <c r="O2" s="254" t="s">
        <v>163</v>
      </c>
    </row>
    <row r="3" spans="1:15" s="28" customFormat="1" ht="116.25" customHeight="1" x14ac:dyDescent="0.25">
      <c r="A3" s="553" t="s">
        <v>394</v>
      </c>
      <c r="B3" s="554"/>
      <c r="C3" s="554"/>
      <c r="D3" s="554"/>
      <c r="E3" s="554"/>
      <c r="F3" s="554"/>
      <c r="G3" s="554"/>
      <c r="H3" s="554"/>
      <c r="I3" s="554"/>
      <c r="J3" s="554"/>
      <c r="K3" s="554"/>
      <c r="L3" s="554"/>
      <c r="M3" s="631" t="s">
        <v>312</v>
      </c>
      <c r="N3" s="632"/>
      <c r="O3" s="633"/>
    </row>
    <row r="4" spans="1:15" s="28" customFormat="1" ht="15.75" thickBot="1" x14ac:dyDescent="0.3">
      <c r="A4" s="556"/>
      <c r="B4" s="557"/>
      <c r="C4" s="557"/>
      <c r="D4" s="557"/>
      <c r="E4" s="557"/>
      <c r="F4" s="557"/>
      <c r="G4" s="557"/>
      <c r="H4" s="557"/>
      <c r="I4" s="557"/>
      <c r="J4" s="557"/>
      <c r="K4" s="557"/>
      <c r="L4" s="557"/>
      <c r="M4" s="330"/>
      <c r="N4" s="331"/>
      <c r="O4" s="332"/>
    </row>
    <row r="5" spans="1:15" s="82" customFormat="1" ht="16.5" thickBot="1" x14ac:dyDescent="0.3">
      <c r="A5" s="552" t="s">
        <v>208</v>
      </c>
      <c r="B5" s="552"/>
      <c r="C5" s="552"/>
      <c r="D5" s="552"/>
      <c r="E5" s="552"/>
      <c r="F5" s="552"/>
      <c r="G5" s="552"/>
      <c r="H5" s="552"/>
      <c r="I5" s="552"/>
      <c r="J5" s="233"/>
      <c r="K5" s="233"/>
      <c r="L5" s="233"/>
      <c r="M5" s="233"/>
      <c r="N5" s="271"/>
      <c r="O5" s="271"/>
    </row>
    <row r="6" spans="1:15" s="34" customFormat="1" ht="31.5" customHeight="1" x14ac:dyDescent="0.25">
      <c r="A6" s="85" t="s">
        <v>209</v>
      </c>
      <c r="B6" s="85" t="s">
        <v>152</v>
      </c>
      <c r="C6" s="85" t="s">
        <v>153</v>
      </c>
      <c r="D6" s="85" t="s">
        <v>154</v>
      </c>
      <c r="E6" s="85" t="s">
        <v>65</v>
      </c>
      <c r="F6" s="85" t="s">
        <v>155</v>
      </c>
      <c r="G6" s="85" t="s">
        <v>156</v>
      </c>
      <c r="H6" s="85" t="s">
        <v>210</v>
      </c>
      <c r="I6" s="86" t="s">
        <v>211</v>
      </c>
      <c r="J6" s="86" t="s">
        <v>212</v>
      </c>
      <c r="K6" s="87" t="s">
        <v>65</v>
      </c>
      <c r="L6" s="87" t="s">
        <v>213</v>
      </c>
      <c r="M6" s="560" t="s">
        <v>464</v>
      </c>
      <c r="N6" s="263"/>
      <c r="O6" s="263"/>
    </row>
    <row r="7" spans="1:15" s="2" customFormat="1" x14ac:dyDescent="0.25">
      <c r="A7" s="75" t="s">
        <v>215</v>
      </c>
      <c r="B7" s="140"/>
      <c r="C7" s="83" t="s">
        <v>216</v>
      </c>
      <c r="D7" s="142" t="s">
        <v>217</v>
      </c>
      <c r="E7" s="48" t="s">
        <v>72</v>
      </c>
      <c r="F7" s="144" t="s">
        <v>219</v>
      </c>
      <c r="G7" s="145">
        <v>3</v>
      </c>
      <c r="H7" s="146">
        <v>50000</v>
      </c>
      <c r="I7" s="97">
        <f t="shared" ref="I7:I26" si="0">G7*H7</f>
        <v>150000</v>
      </c>
      <c r="J7" s="97"/>
      <c r="K7" s="109" t="str">
        <f>'Title III - Program Plan'!B5</f>
        <v>Strategy #1 - 
Providing Effective Language Instruction</v>
      </c>
      <c r="L7" s="106">
        <f ca="1">SUMIF(E7:J26,K7,J7:J26)</f>
        <v>0</v>
      </c>
      <c r="M7" s="559"/>
      <c r="N7" s="400"/>
      <c r="O7" s="400"/>
    </row>
    <row r="8" spans="1:15" ht="45" x14ac:dyDescent="0.25">
      <c r="A8" s="48" t="s">
        <v>215</v>
      </c>
      <c r="B8" s="141"/>
      <c r="C8" s="83" t="s">
        <v>220</v>
      </c>
      <c r="D8" s="143" t="s">
        <v>217</v>
      </c>
      <c r="E8" s="84" t="s">
        <v>73</v>
      </c>
      <c r="F8" s="147" t="s">
        <v>222</v>
      </c>
      <c r="G8" s="148">
        <v>3</v>
      </c>
      <c r="H8" s="149">
        <v>25000</v>
      </c>
      <c r="I8" s="97">
        <f t="shared" si="0"/>
        <v>75000</v>
      </c>
      <c r="J8" s="97"/>
      <c r="K8" s="109" t="str">
        <f>'Title III - Program Plan'!B6</f>
        <v>Strategy #2 - Professional Development for Educators of English Learners</v>
      </c>
      <c r="L8" s="106">
        <f ca="1">SUMIF(E8:I27,K8,I8:I27)</f>
        <v>75000</v>
      </c>
      <c r="M8" s="559"/>
      <c r="N8" s="203"/>
      <c r="O8" s="203"/>
    </row>
    <row r="9" spans="1:15" ht="30" x14ac:dyDescent="0.25">
      <c r="A9" s="48" t="s">
        <v>215</v>
      </c>
      <c r="B9" s="141"/>
      <c r="C9" s="83" t="s">
        <v>223</v>
      </c>
      <c r="D9" s="143" t="s">
        <v>217</v>
      </c>
      <c r="E9" s="84" t="s">
        <v>462</v>
      </c>
      <c r="F9" s="147" t="s">
        <v>224</v>
      </c>
      <c r="G9" s="148">
        <v>1</v>
      </c>
      <c r="H9" s="149">
        <v>15000</v>
      </c>
      <c r="I9" s="97">
        <f t="shared" si="0"/>
        <v>15000</v>
      </c>
      <c r="J9" s="97"/>
      <c r="K9" s="109" t="str">
        <f>'Title III - Program Plan'!B7</f>
        <v>Strategy #3 - 
Parent, Family and Community Outreach</v>
      </c>
      <c r="L9" s="106">
        <f ca="1">SUMIF(E9:I33,K9,I9:I33)</f>
        <v>2700</v>
      </c>
      <c r="M9" s="559"/>
      <c r="N9" s="203"/>
      <c r="O9" s="203"/>
    </row>
    <row r="10" spans="1:15" x14ac:dyDescent="0.25">
      <c r="A10" s="48" t="s">
        <v>215</v>
      </c>
      <c r="B10" s="141"/>
      <c r="C10" s="83" t="s">
        <v>225</v>
      </c>
      <c r="D10" s="143" t="s">
        <v>226</v>
      </c>
      <c r="E10" s="84" t="s">
        <v>198</v>
      </c>
      <c r="F10" s="147" t="s">
        <v>224</v>
      </c>
      <c r="G10" s="148"/>
      <c r="H10" s="149"/>
      <c r="I10" s="97">
        <f t="shared" si="0"/>
        <v>0</v>
      </c>
      <c r="J10" s="97"/>
      <c r="K10" s="109" t="str">
        <f>'Title III - Program Plan'!B8</f>
        <v>Strategy #4  - [Enter Optional LEA Specific Strategy]</v>
      </c>
      <c r="L10" s="106">
        <f ca="1">SUMIF(E10:I33,K10,I10:I33)</f>
        <v>0</v>
      </c>
      <c r="M10" s="559"/>
      <c r="N10" s="203"/>
      <c r="O10" s="203"/>
    </row>
    <row r="11" spans="1:15" ht="16.5" x14ac:dyDescent="0.25">
      <c r="A11" s="48" t="s">
        <v>215</v>
      </c>
      <c r="B11" s="141"/>
      <c r="C11" s="83" t="s">
        <v>227</v>
      </c>
      <c r="D11" s="143"/>
      <c r="E11" s="84"/>
      <c r="F11" s="150"/>
      <c r="G11" s="148"/>
      <c r="H11" s="149"/>
      <c r="I11" s="97">
        <f t="shared" si="0"/>
        <v>0</v>
      </c>
      <c r="J11" s="97"/>
      <c r="K11" s="2"/>
      <c r="L11" s="106"/>
      <c r="M11" s="559"/>
      <c r="N11" s="203"/>
      <c r="O11" s="203"/>
    </row>
    <row r="12" spans="1:15" ht="16.5" x14ac:dyDescent="0.25">
      <c r="A12" s="48" t="s">
        <v>215</v>
      </c>
      <c r="B12" s="141"/>
      <c r="C12" s="83" t="s">
        <v>228</v>
      </c>
      <c r="D12" s="143"/>
      <c r="E12" s="84"/>
      <c r="F12" s="150"/>
      <c r="G12" s="148"/>
      <c r="H12" s="149"/>
      <c r="I12" s="97">
        <f t="shared" si="0"/>
        <v>0</v>
      </c>
      <c r="J12" s="97"/>
      <c r="K12" s="2"/>
      <c r="L12" s="106"/>
      <c r="M12" s="559"/>
      <c r="N12" s="203"/>
      <c r="O12" s="203"/>
    </row>
    <row r="13" spans="1:15" ht="16.5" x14ac:dyDescent="0.25">
      <c r="A13" s="48" t="s">
        <v>215</v>
      </c>
      <c r="B13" s="141"/>
      <c r="C13" s="83" t="s">
        <v>229</v>
      </c>
      <c r="D13" s="143"/>
      <c r="E13" s="84"/>
      <c r="F13" s="150"/>
      <c r="G13" s="148"/>
      <c r="H13" s="149"/>
      <c r="I13" s="97">
        <f t="shared" si="0"/>
        <v>0</v>
      </c>
      <c r="J13" s="97"/>
      <c r="K13" s="2"/>
      <c r="L13" s="106"/>
      <c r="M13" s="559"/>
      <c r="N13" s="203"/>
      <c r="O13" s="203"/>
    </row>
    <row r="14" spans="1:15" ht="16.5" x14ac:dyDescent="0.25">
      <c r="A14" s="48" t="s">
        <v>215</v>
      </c>
      <c r="B14" s="141"/>
      <c r="C14" s="83" t="s">
        <v>230</v>
      </c>
      <c r="D14" s="143"/>
      <c r="E14" s="84"/>
      <c r="F14" s="150"/>
      <c r="G14" s="148"/>
      <c r="H14" s="149"/>
      <c r="I14" s="97">
        <f t="shared" si="0"/>
        <v>0</v>
      </c>
      <c r="J14" s="97"/>
      <c r="K14" s="2"/>
      <c r="L14" s="106"/>
      <c r="M14" s="559"/>
      <c r="N14" s="203"/>
      <c r="O14" s="203"/>
    </row>
    <row r="15" spans="1:15" ht="16.5" x14ac:dyDescent="0.25">
      <c r="A15" s="48" t="s">
        <v>215</v>
      </c>
      <c r="B15" s="141"/>
      <c r="C15" s="83" t="s">
        <v>231</v>
      </c>
      <c r="D15" s="143"/>
      <c r="E15" s="84"/>
      <c r="F15" s="150"/>
      <c r="G15" s="148"/>
      <c r="H15" s="149"/>
      <c r="I15" s="97">
        <f t="shared" si="0"/>
        <v>0</v>
      </c>
      <c r="J15" s="97"/>
      <c r="K15" s="2"/>
      <c r="L15" s="106"/>
      <c r="M15" s="559"/>
      <c r="N15" s="203"/>
      <c r="O15" s="203"/>
    </row>
    <row r="16" spans="1:15" ht="16.5" x14ac:dyDescent="0.25">
      <c r="A16" s="48" t="s">
        <v>215</v>
      </c>
      <c r="B16" s="141"/>
      <c r="C16" s="83" t="s">
        <v>232</v>
      </c>
      <c r="D16" s="143"/>
      <c r="E16" s="84"/>
      <c r="F16" s="150"/>
      <c r="G16" s="148"/>
      <c r="H16" s="149"/>
      <c r="I16" s="97">
        <f t="shared" si="0"/>
        <v>0</v>
      </c>
      <c r="J16" s="97"/>
      <c r="K16" s="2"/>
      <c r="L16" s="106"/>
      <c r="M16" s="559"/>
      <c r="N16" s="203"/>
      <c r="O16" s="203"/>
    </row>
    <row r="17" spans="1:15" ht="16.5" x14ac:dyDescent="0.25">
      <c r="A17" s="48" t="s">
        <v>215</v>
      </c>
      <c r="B17" s="141"/>
      <c r="C17" s="83" t="s">
        <v>233</v>
      </c>
      <c r="D17" s="143"/>
      <c r="E17" s="84"/>
      <c r="F17" s="150"/>
      <c r="G17" s="148"/>
      <c r="H17" s="149"/>
      <c r="I17" s="97">
        <f t="shared" si="0"/>
        <v>0</v>
      </c>
      <c r="J17" s="97"/>
      <c r="L17" s="105"/>
      <c r="M17" s="559"/>
      <c r="N17" s="203"/>
      <c r="O17" s="203"/>
    </row>
    <row r="18" spans="1:15" ht="16.5" x14ac:dyDescent="0.25">
      <c r="A18" s="48" t="s">
        <v>215</v>
      </c>
      <c r="B18" s="141"/>
      <c r="C18" s="83" t="s">
        <v>234</v>
      </c>
      <c r="D18" s="143"/>
      <c r="E18" s="84"/>
      <c r="F18" s="150"/>
      <c r="G18" s="148"/>
      <c r="H18" s="149"/>
      <c r="I18" s="97">
        <f t="shared" si="0"/>
        <v>0</v>
      </c>
      <c r="J18" s="97"/>
      <c r="L18" s="105"/>
      <c r="M18" s="559"/>
      <c r="N18" s="203"/>
      <c r="O18" s="203"/>
    </row>
    <row r="19" spans="1:15" ht="16.5" x14ac:dyDescent="0.25">
      <c r="A19" s="48" t="s">
        <v>215</v>
      </c>
      <c r="B19" s="141"/>
      <c r="C19" s="83" t="s">
        <v>235</v>
      </c>
      <c r="D19" s="143"/>
      <c r="E19" s="84"/>
      <c r="F19" s="150"/>
      <c r="G19" s="148"/>
      <c r="H19" s="149"/>
      <c r="I19" s="97">
        <f t="shared" si="0"/>
        <v>0</v>
      </c>
      <c r="J19" s="97"/>
      <c r="L19" s="105"/>
      <c r="M19" s="559"/>
      <c r="N19" s="203"/>
      <c r="O19" s="203"/>
    </row>
    <row r="20" spans="1:15" ht="16.5" x14ac:dyDescent="0.25">
      <c r="A20" s="48" t="s">
        <v>215</v>
      </c>
      <c r="B20" s="141"/>
      <c r="C20" s="83" t="s">
        <v>236</v>
      </c>
      <c r="D20" s="143"/>
      <c r="E20" s="84"/>
      <c r="F20" s="150"/>
      <c r="G20" s="148"/>
      <c r="H20" s="149"/>
      <c r="I20" s="97">
        <f t="shared" si="0"/>
        <v>0</v>
      </c>
      <c r="J20" s="97"/>
      <c r="L20" s="105"/>
      <c r="M20" s="559"/>
      <c r="N20" s="203"/>
      <c r="O20" s="203"/>
    </row>
    <row r="21" spans="1:15" ht="16.5" x14ac:dyDescent="0.25">
      <c r="A21" s="48" t="s">
        <v>215</v>
      </c>
      <c r="B21" s="141"/>
      <c r="C21" s="83" t="s">
        <v>237</v>
      </c>
      <c r="D21" s="143"/>
      <c r="E21" s="84"/>
      <c r="F21" s="150"/>
      <c r="G21" s="148"/>
      <c r="H21" s="149"/>
      <c r="I21" s="97">
        <f t="shared" si="0"/>
        <v>0</v>
      </c>
      <c r="J21" s="97"/>
      <c r="L21" s="105"/>
      <c r="M21" s="559"/>
      <c r="N21" s="203"/>
      <c r="O21" s="203"/>
    </row>
    <row r="22" spans="1:15" ht="16.5" x14ac:dyDescent="0.25">
      <c r="A22" s="48" t="s">
        <v>215</v>
      </c>
      <c r="B22" s="141"/>
      <c r="C22" s="83" t="s">
        <v>238</v>
      </c>
      <c r="D22" s="143"/>
      <c r="E22" s="84"/>
      <c r="F22" s="150"/>
      <c r="G22" s="148"/>
      <c r="H22" s="149"/>
      <c r="I22" s="97">
        <f t="shared" si="0"/>
        <v>0</v>
      </c>
      <c r="J22" s="97"/>
      <c r="L22" s="105"/>
      <c r="M22" s="559"/>
      <c r="N22" s="203"/>
      <c r="O22" s="203"/>
    </row>
    <row r="23" spans="1:15" ht="16.5" x14ac:dyDescent="0.25">
      <c r="A23" s="48" t="s">
        <v>215</v>
      </c>
      <c r="B23" s="141"/>
      <c r="C23" s="83" t="s">
        <v>239</v>
      </c>
      <c r="D23" s="143"/>
      <c r="E23" s="84"/>
      <c r="F23" s="150"/>
      <c r="G23" s="148"/>
      <c r="H23" s="149"/>
      <c r="I23" s="97">
        <f t="shared" si="0"/>
        <v>0</v>
      </c>
      <c r="J23" s="97"/>
      <c r="L23" s="105"/>
      <c r="M23" s="559"/>
      <c r="N23" s="203"/>
      <c r="O23" s="203"/>
    </row>
    <row r="24" spans="1:15" ht="16.5" x14ac:dyDescent="0.25">
      <c r="A24" s="48" t="s">
        <v>215</v>
      </c>
      <c r="B24" s="141"/>
      <c r="C24" s="83" t="s">
        <v>240</v>
      </c>
      <c r="D24" s="143"/>
      <c r="E24" s="84"/>
      <c r="F24" s="150"/>
      <c r="G24" s="148"/>
      <c r="H24" s="149"/>
      <c r="I24" s="97">
        <f t="shared" si="0"/>
        <v>0</v>
      </c>
      <c r="J24" s="97"/>
      <c r="L24" s="105"/>
      <c r="M24" s="559"/>
      <c r="N24" s="203"/>
      <c r="O24" s="203"/>
    </row>
    <row r="25" spans="1:15" x14ac:dyDescent="0.25">
      <c r="A25" s="48" t="s">
        <v>215</v>
      </c>
      <c r="B25" s="141"/>
      <c r="C25" s="83" t="s">
        <v>241</v>
      </c>
      <c r="D25" s="143"/>
      <c r="E25" s="84"/>
      <c r="F25" s="151"/>
      <c r="G25" s="148"/>
      <c r="H25" s="149"/>
      <c r="I25" s="97">
        <f t="shared" si="0"/>
        <v>0</v>
      </c>
      <c r="J25" s="97"/>
      <c r="L25" s="105"/>
      <c r="M25" s="559"/>
      <c r="N25" s="203"/>
      <c r="O25" s="203"/>
    </row>
    <row r="26" spans="1:15" ht="16.5" x14ac:dyDescent="0.25">
      <c r="A26" s="48" t="s">
        <v>215</v>
      </c>
      <c r="B26" s="141"/>
      <c r="C26" s="83" t="s">
        <v>242</v>
      </c>
      <c r="D26" s="143"/>
      <c r="E26" s="84"/>
      <c r="F26" s="150"/>
      <c r="G26" s="148"/>
      <c r="H26" s="149"/>
      <c r="I26" s="97">
        <f t="shared" si="0"/>
        <v>0</v>
      </c>
      <c r="J26" s="97"/>
      <c r="L26" s="105"/>
      <c r="M26" s="559"/>
      <c r="N26" s="203"/>
      <c r="O26" s="203"/>
    </row>
    <row r="27" spans="1:15" ht="17.25" thickBot="1" x14ac:dyDescent="0.3">
      <c r="A27" s="25"/>
      <c r="D27" s="397"/>
      <c r="E27" s="78"/>
      <c r="F27" s="26"/>
      <c r="G27" s="67"/>
      <c r="H27" s="67"/>
      <c r="I27" s="98">
        <f>SUM(J7:J26)</f>
        <v>0</v>
      </c>
      <c r="J27" s="99"/>
      <c r="L27" s="105"/>
      <c r="M27" s="559"/>
      <c r="N27" s="203"/>
      <c r="O27" s="203"/>
    </row>
    <row r="28" spans="1:15" ht="17.25" thickTop="1" x14ac:dyDescent="0.25">
      <c r="A28" s="89"/>
      <c r="B28" s="27"/>
      <c r="C28" s="32"/>
      <c r="D28" s="90"/>
      <c r="E28" s="91"/>
      <c r="F28" s="92"/>
      <c r="G28" s="93"/>
      <c r="H28" s="93"/>
      <c r="I28" s="94"/>
      <c r="J28" s="408"/>
      <c r="K28" s="27"/>
      <c r="L28" s="27"/>
      <c r="M28" s="27"/>
    </row>
    <row r="29" spans="1:15" ht="144.75" customHeight="1" x14ac:dyDescent="0.25">
      <c r="A29" s="550" t="s">
        <v>465</v>
      </c>
      <c r="B29" s="551"/>
      <c r="C29" s="551"/>
      <c r="D29" s="551"/>
      <c r="E29" s="551"/>
      <c r="F29" s="551"/>
      <c r="G29" s="551"/>
      <c r="H29" s="551"/>
      <c r="I29" s="551"/>
      <c r="J29" s="551"/>
      <c r="K29" s="551"/>
      <c r="L29" s="551"/>
    </row>
    <row r="30" spans="1:15" ht="16.5" x14ac:dyDescent="0.25">
      <c r="A30" s="25"/>
      <c r="D30" s="397"/>
      <c r="E30" s="78"/>
      <c r="F30" s="26"/>
      <c r="G30" s="67"/>
      <c r="H30" s="67"/>
      <c r="I30" s="79"/>
      <c r="J30" s="2"/>
      <c r="L30" s="105"/>
    </row>
    <row r="31" spans="1:15" s="82" customFormat="1" ht="15.75" x14ac:dyDescent="0.25">
      <c r="A31" s="547" t="s">
        <v>244</v>
      </c>
      <c r="B31" s="547"/>
      <c r="C31" s="547"/>
      <c r="D31" s="547"/>
      <c r="E31" s="547"/>
      <c r="F31" s="547"/>
      <c r="G31" s="547"/>
      <c r="H31" s="547"/>
      <c r="I31" s="547"/>
      <c r="J31" s="390"/>
      <c r="K31" s="233"/>
      <c r="L31" s="233"/>
      <c r="M31" s="233"/>
      <c r="N31" s="233"/>
      <c r="O31" s="233"/>
    </row>
    <row r="32" spans="1:15" ht="31.5" customHeight="1" x14ac:dyDescent="0.25">
      <c r="A32" s="85" t="s">
        <v>209</v>
      </c>
      <c r="B32" s="85" t="s">
        <v>152</v>
      </c>
      <c r="C32" s="85" t="s">
        <v>153</v>
      </c>
      <c r="D32" s="85" t="s">
        <v>158</v>
      </c>
      <c r="E32" s="85" t="s">
        <v>154</v>
      </c>
      <c r="F32" s="85" t="s">
        <v>65</v>
      </c>
      <c r="G32" s="85" t="s">
        <v>160</v>
      </c>
      <c r="H32" s="85" t="s">
        <v>245</v>
      </c>
      <c r="I32" s="85" t="s">
        <v>246</v>
      </c>
      <c r="J32" s="86" t="s">
        <v>211</v>
      </c>
      <c r="K32" s="87" t="s">
        <v>190</v>
      </c>
      <c r="L32" s="87" t="s">
        <v>247</v>
      </c>
      <c r="M32" s="559" t="s">
        <v>466</v>
      </c>
      <c r="N32" s="203"/>
      <c r="O32" s="203"/>
    </row>
    <row r="33" spans="1:15" ht="60" x14ac:dyDescent="0.25">
      <c r="A33" s="75" t="s">
        <v>249</v>
      </c>
      <c r="B33" s="140"/>
      <c r="C33" s="83" t="s">
        <v>216</v>
      </c>
      <c r="D33" s="152"/>
      <c r="E33" s="142" t="s">
        <v>217</v>
      </c>
      <c r="F33" s="95" t="s">
        <v>74</v>
      </c>
      <c r="G33" s="153" t="s">
        <v>398</v>
      </c>
      <c r="H33" s="145">
        <v>6</v>
      </c>
      <c r="I33" s="146">
        <v>450</v>
      </c>
      <c r="J33" s="100">
        <f>H33*I33</f>
        <v>2700</v>
      </c>
      <c r="K33" s="109" t="str">
        <f>'Title III - Program Plan'!B5</f>
        <v>Strategy #1 - 
Providing Effective Language Instruction</v>
      </c>
      <c r="L33" s="106">
        <f ca="1">SUMIF(F33:J52,K33,J33:J52)</f>
        <v>0</v>
      </c>
      <c r="M33" s="559"/>
      <c r="N33" s="203"/>
      <c r="O33" s="203"/>
    </row>
    <row r="34" spans="1:15" ht="60" x14ac:dyDescent="0.25">
      <c r="A34" s="75" t="s">
        <v>249</v>
      </c>
      <c r="B34" s="141"/>
      <c r="C34" s="83" t="s">
        <v>220</v>
      </c>
      <c r="D34" s="152"/>
      <c r="E34" s="143" t="s">
        <v>217</v>
      </c>
      <c r="F34" s="96" t="s">
        <v>221</v>
      </c>
      <c r="G34" s="154" t="s">
        <v>399</v>
      </c>
      <c r="H34" s="148">
        <v>1</v>
      </c>
      <c r="I34" s="149">
        <v>54000</v>
      </c>
      <c r="J34" s="100">
        <f t="shared" ref="J34:J52" si="1">H34*I34</f>
        <v>54000</v>
      </c>
      <c r="K34" s="109" t="str">
        <f>'Title III - Program Plan'!B6</f>
        <v>Strategy #2 - Professional Development for Educators of English Learners</v>
      </c>
      <c r="L34" s="106">
        <f ca="1">SUMIF(F34:J52,K34,I34:I53)</f>
        <v>0</v>
      </c>
      <c r="M34" s="559"/>
      <c r="N34" s="203"/>
      <c r="O34" s="203"/>
    </row>
    <row r="35" spans="1:15" x14ac:dyDescent="0.25">
      <c r="A35" s="75" t="s">
        <v>249</v>
      </c>
      <c r="B35" s="141"/>
      <c r="C35" s="83" t="s">
        <v>223</v>
      </c>
      <c r="D35" s="152"/>
      <c r="E35" s="143" t="s">
        <v>217</v>
      </c>
      <c r="F35" s="96" t="s">
        <v>197</v>
      </c>
      <c r="G35" s="154">
        <v>1</v>
      </c>
      <c r="H35" s="148"/>
      <c r="I35" s="149"/>
      <c r="J35" s="100">
        <f t="shared" si="1"/>
        <v>0</v>
      </c>
      <c r="K35" s="109" t="str">
        <f>'Title III - Program Plan'!B7</f>
        <v>Strategy #3 - 
Parent, Family and Community Outreach</v>
      </c>
      <c r="L35" s="106">
        <f ca="1">SUMIF(E35:I53,K35,I35:I53)</f>
        <v>0</v>
      </c>
      <c r="M35" s="559"/>
      <c r="N35" s="203"/>
      <c r="O35" s="203"/>
    </row>
    <row r="36" spans="1:15" s="25" customFormat="1" x14ac:dyDescent="0.25">
      <c r="A36" s="75" t="s">
        <v>249</v>
      </c>
      <c r="B36" s="141"/>
      <c r="C36" s="83" t="s">
        <v>225</v>
      </c>
      <c r="D36" s="152"/>
      <c r="E36" s="143" t="s">
        <v>226</v>
      </c>
      <c r="F36" s="96" t="s">
        <v>198</v>
      </c>
      <c r="G36" s="154"/>
      <c r="H36" s="148"/>
      <c r="I36" s="149"/>
      <c r="J36" s="100">
        <f t="shared" si="1"/>
        <v>0</v>
      </c>
      <c r="K36" s="109" t="str">
        <f>'Title III - Program Plan'!B8</f>
        <v>Strategy #4  - [Enter Optional LEA Specific Strategy]</v>
      </c>
      <c r="L36" s="106">
        <f ca="1">SUMIF(E36:I53,K36,I36:I53)</f>
        <v>0</v>
      </c>
      <c r="M36" s="559"/>
      <c r="N36" s="48"/>
      <c r="O36" s="48"/>
    </row>
    <row r="37" spans="1:15" s="25" customFormat="1" x14ac:dyDescent="0.25">
      <c r="A37" s="75" t="s">
        <v>249</v>
      </c>
      <c r="B37" s="141"/>
      <c r="C37" s="83" t="s">
        <v>227</v>
      </c>
      <c r="D37" s="152"/>
      <c r="E37" s="143"/>
      <c r="F37" s="96"/>
      <c r="G37" s="154"/>
      <c r="H37" s="148"/>
      <c r="I37" s="149"/>
      <c r="J37" s="100">
        <f t="shared" si="1"/>
        <v>0</v>
      </c>
      <c r="K37" s="2"/>
      <c r="L37" s="106"/>
      <c r="M37" s="559"/>
      <c r="N37" s="48"/>
      <c r="O37" s="48"/>
    </row>
    <row r="38" spans="1:15" s="25" customFormat="1" x14ac:dyDescent="0.25">
      <c r="A38" s="75" t="s">
        <v>249</v>
      </c>
      <c r="B38" s="141"/>
      <c r="C38" s="83" t="s">
        <v>228</v>
      </c>
      <c r="D38" s="152"/>
      <c r="E38" s="143"/>
      <c r="F38" s="96"/>
      <c r="G38" s="154"/>
      <c r="H38" s="148"/>
      <c r="I38" s="149"/>
      <c r="J38" s="100">
        <f t="shared" si="1"/>
        <v>0</v>
      </c>
      <c r="K38" s="2"/>
      <c r="L38" s="106"/>
      <c r="M38" s="559"/>
      <c r="N38" s="48"/>
      <c r="O38" s="48"/>
    </row>
    <row r="39" spans="1:15" s="25" customFormat="1" x14ac:dyDescent="0.25">
      <c r="A39" s="75" t="s">
        <v>249</v>
      </c>
      <c r="B39" s="141"/>
      <c r="C39" s="83" t="s">
        <v>229</v>
      </c>
      <c r="D39" s="152"/>
      <c r="E39" s="143"/>
      <c r="F39" s="96"/>
      <c r="G39" s="154"/>
      <c r="H39" s="148"/>
      <c r="I39" s="149"/>
      <c r="J39" s="100">
        <f t="shared" si="1"/>
        <v>0</v>
      </c>
      <c r="K39" s="2"/>
      <c r="L39" s="106"/>
      <c r="M39" s="559"/>
      <c r="N39" s="48"/>
      <c r="O39" s="48"/>
    </row>
    <row r="40" spans="1:15" s="25" customFormat="1" x14ac:dyDescent="0.25">
      <c r="A40" s="75" t="s">
        <v>249</v>
      </c>
      <c r="B40" s="141"/>
      <c r="C40" s="83" t="s">
        <v>230</v>
      </c>
      <c r="D40" s="152"/>
      <c r="E40" s="143"/>
      <c r="F40" s="96"/>
      <c r="G40" s="154"/>
      <c r="H40" s="148"/>
      <c r="I40" s="149"/>
      <c r="J40" s="100">
        <f t="shared" si="1"/>
        <v>0</v>
      </c>
      <c r="K40" s="2"/>
      <c r="L40" s="106"/>
      <c r="M40" s="559"/>
      <c r="N40" s="48"/>
      <c r="O40" s="48"/>
    </row>
    <row r="41" spans="1:15" s="25" customFormat="1" x14ac:dyDescent="0.25">
      <c r="A41" s="75" t="s">
        <v>249</v>
      </c>
      <c r="B41" s="141"/>
      <c r="C41" s="83" t="s">
        <v>231</v>
      </c>
      <c r="D41" s="152"/>
      <c r="E41" s="143"/>
      <c r="F41" s="96"/>
      <c r="G41" s="154"/>
      <c r="H41" s="148"/>
      <c r="I41" s="149"/>
      <c r="J41" s="100">
        <f t="shared" si="1"/>
        <v>0</v>
      </c>
      <c r="K41" s="2"/>
      <c r="L41" s="106"/>
      <c r="M41" s="559"/>
      <c r="N41" s="48"/>
      <c r="O41" s="48"/>
    </row>
    <row r="42" spans="1:15" s="25" customFormat="1" x14ac:dyDescent="0.25">
      <c r="A42" s="75" t="s">
        <v>249</v>
      </c>
      <c r="B42" s="141"/>
      <c r="C42" s="83" t="s">
        <v>232</v>
      </c>
      <c r="D42" s="152"/>
      <c r="E42" s="143"/>
      <c r="F42" s="96"/>
      <c r="G42" s="154"/>
      <c r="H42" s="148"/>
      <c r="I42" s="149"/>
      <c r="J42" s="100">
        <f t="shared" si="1"/>
        <v>0</v>
      </c>
      <c r="K42" s="2"/>
      <c r="L42" s="106"/>
      <c r="M42" s="559"/>
      <c r="N42" s="48"/>
      <c r="O42" s="48"/>
    </row>
    <row r="43" spans="1:15" s="25" customFormat="1" x14ac:dyDescent="0.25">
      <c r="A43" s="75" t="s">
        <v>249</v>
      </c>
      <c r="B43" s="141"/>
      <c r="C43" s="83" t="s">
        <v>233</v>
      </c>
      <c r="D43" s="152"/>
      <c r="E43" s="143"/>
      <c r="F43" s="96"/>
      <c r="G43" s="154"/>
      <c r="H43" s="148"/>
      <c r="I43" s="149"/>
      <c r="J43" s="100">
        <f t="shared" si="1"/>
        <v>0</v>
      </c>
      <c r="K43"/>
      <c r="L43" s="105"/>
      <c r="M43" s="559"/>
      <c r="N43" s="48"/>
      <c r="O43" s="48"/>
    </row>
    <row r="44" spans="1:15" s="25" customFormat="1" x14ac:dyDescent="0.25">
      <c r="A44" s="75" t="s">
        <v>249</v>
      </c>
      <c r="B44" s="141"/>
      <c r="C44" s="83" t="s">
        <v>234</v>
      </c>
      <c r="D44" s="152"/>
      <c r="E44" s="143"/>
      <c r="F44" s="96"/>
      <c r="G44" s="154"/>
      <c r="H44" s="148"/>
      <c r="I44" s="149"/>
      <c r="J44" s="100">
        <f t="shared" si="1"/>
        <v>0</v>
      </c>
      <c r="K44"/>
      <c r="L44" s="105"/>
      <c r="M44" s="559"/>
      <c r="N44" s="48"/>
      <c r="O44" s="48"/>
    </row>
    <row r="45" spans="1:15" s="25" customFormat="1" x14ac:dyDescent="0.25">
      <c r="A45" s="75" t="s">
        <v>249</v>
      </c>
      <c r="B45" s="141"/>
      <c r="C45" s="83" t="s">
        <v>235</v>
      </c>
      <c r="D45" s="152"/>
      <c r="E45" s="143"/>
      <c r="F45" s="96"/>
      <c r="G45" s="154"/>
      <c r="H45" s="148"/>
      <c r="I45" s="149"/>
      <c r="J45" s="100">
        <f t="shared" si="1"/>
        <v>0</v>
      </c>
      <c r="K45"/>
      <c r="L45" s="105"/>
      <c r="M45" s="559"/>
      <c r="N45" s="48"/>
      <c r="O45" s="48"/>
    </row>
    <row r="46" spans="1:15" s="25" customFormat="1" x14ac:dyDescent="0.25">
      <c r="A46" s="75" t="s">
        <v>249</v>
      </c>
      <c r="B46" s="141"/>
      <c r="C46" s="83" t="s">
        <v>236</v>
      </c>
      <c r="D46" s="152"/>
      <c r="E46" s="143"/>
      <c r="F46" s="96"/>
      <c r="G46" s="154"/>
      <c r="H46" s="148"/>
      <c r="I46" s="149"/>
      <c r="J46" s="100">
        <f t="shared" si="1"/>
        <v>0</v>
      </c>
      <c r="K46"/>
      <c r="L46" s="105"/>
      <c r="M46" s="559"/>
      <c r="N46" s="48"/>
      <c r="O46" s="48"/>
    </row>
    <row r="47" spans="1:15" s="25" customFormat="1" x14ac:dyDescent="0.25">
      <c r="A47" s="75" t="s">
        <v>249</v>
      </c>
      <c r="B47" s="141"/>
      <c r="C47" s="83" t="s">
        <v>237</v>
      </c>
      <c r="D47" s="152"/>
      <c r="E47" s="143"/>
      <c r="F47" s="96"/>
      <c r="G47" s="154"/>
      <c r="H47" s="148"/>
      <c r="I47" s="149"/>
      <c r="J47" s="100">
        <f t="shared" si="1"/>
        <v>0</v>
      </c>
      <c r="K47"/>
      <c r="L47" s="105"/>
      <c r="M47" s="559"/>
      <c r="N47" s="48"/>
      <c r="O47" s="48"/>
    </row>
    <row r="48" spans="1:15" x14ac:dyDescent="0.25">
      <c r="A48" s="75" t="s">
        <v>249</v>
      </c>
      <c r="B48" s="141"/>
      <c r="C48" s="83" t="s">
        <v>238</v>
      </c>
      <c r="D48" s="152"/>
      <c r="E48" s="143"/>
      <c r="F48" s="96"/>
      <c r="G48" s="148"/>
      <c r="H48" s="148"/>
      <c r="I48" s="149"/>
      <c r="J48" s="100">
        <f t="shared" si="1"/>
        <v>0</v>
      </c>
      <c r="L48" s="105"/>
      <c r="M48" s="559"/>
      <c r="N48" s="203"/>
      <c r="O48" s="203"/>
    </row>
    <row r="49" spans="1:15" x14ac:dyDescent="0.25">
      <c r="A49" s="75" t="s">
        <v>249</v>
      </c>
      <c r="B49" s="141"/>
      <c r="C49" s="83" t="s">
        <v>239</v>
      </c>
      <c r="D49" s="152"/>
      <c r="E49" s="143"/>
      <c r="F49" s="96"/>
      <c r="G49" s="148"/>
      <c r="H49" s="148"/>
      <c r="I49" s="149"/>
      <c r="J49" s="100">
        <f t="shared" si="1"/>
        <v>0</v>
      </c>
      <c r="L49" s="105"/>
      <c r="M49" s="559"/>
      <c r="N49" s="203"/>
      <c r="O49" s="203"/>
    </row>
    <row r="50" spans="1:15" x14ac:dyDescent="0.25">
      <c r="A50" s="75" t="s">
        <v>249</v>
      </c>
      <c r="B50" s="141"/>
      <c r="C50" s="83" t="s">
        <v>240</v>
      </c>
      <c r="D50" s="152"/>
      <c r="E50" s="143"/>
      <c r="F50" s="96"/>
      <c r="G50" s="148"/>
      <c r="H50" s="148"/>
      <c r="I50" s="149"/>
      <c r="J50" s="100">
        <f t="shared" si="1"/>
        <v>0</v>
      </c>
      <c r="L50" s="105"/>
      <c r="M50" s="559"/>
      <c r="N50" s="203"/>
      <c r="O50" s="203"/>
    </row>
    <row r="51" spans="1:15" x14ac:dyDescent="0.25">
      <c r="A51" s="75" t="s">
        <v>249</v>
      </c>
      <c r="B51" s="141"/>
      <c r="C51" s="83" t="s">
        <v>241</v>
      </c>
      <c r="D51" s="152"/>
      <c r="E51" s="143"/>
      <c r="F51" s="96"/>
      <c r="G51" s="148"/>
      <c r="H51" s="148"/>
      <c r="I51" s="149"/>
      <c r="J51" s="100">
        <f t="shared" si="1"/>
        <v>0</v>
      </c>
      <c r="L51" s="105"/>
      <c r="M51" s="559"/>
      <c r="N51" s="203"/>
      <c r="O51" s="203"/>
    </row>
    <row r="52" spans="1:15" x14ac:dyDescent="0.25">
      <c r="A52" s="75" t="s">
        <v>249</v>
      </c>
      <c r="B52" s="141"/>
      <c r="C52" s="83" t="s">
        <v>242</v>
      </c>
      <c r="D52" s="152"/>
      <c r="E52" s="143"/>
      <c r="F52" s="96"/>
      <c r="G52" s="148"/>
      <c r="H52" s="148"/>
      <c r="I52" s="149"/>
      <c r="J52" s="100">
        <f t="shared" si="1"/>
        <v>0</v>
      </c>
      <c r="L52" s="105"/>
      <c r="M52" s="559"/>
      <c r="N52" s="203"/>
      <c r="O52" s="203"/>
    </row>
    <row r="53" spans="1:15" ht="17.25" thickBot="1" x14ac:dyDescent="0.3">
      <c r="A53" s="25"/>
      <c r="D53" s="397"/>
      <c r="E53" s="78"/>
      <c r="F53" s="26"/>
      <c r="G53" s="67"/>
      <c r="H53" s="67"/>
      <c r="I53" s="68"/>
      <c r="J53" s="101">
        <f>SUM(J33:J52)</f>
        <v>56700</v>
      </c>
      <c r="L53" s="105"/>
      <c r="M53" s="559"/>
      <c r="N53" s="203"/>
      <c r="O53" s="203"/>
    </row>
    <row r="54" spans="1:15" ht="17.25" thickTop="1" x14ac:dyDescent="0.25">
      <c r="A54" s="25"/>
      <c r="C54" s="25"/>
      <c r="D54"/>
      <c r="E54" s="31"/>
      <c r="F54" s="397"/>
      <c r="G54" s="78"/>
      <c r="H54" s="78"/>
      <c r="I54" s="26"/>
      <c r="L54" s="105"/>
      <c r="M54" s="559"/>
      <c r="N54" s="203"/>
      <c r="O54" s="203"/>
    </row>
    <row r="55" spans="1:15" s="82" customFormat="1" ht="15.75" x14ac:dyDescent="0.25">
      <c r="A55" s="547" t="s">
        <v>252</v>
      </c>
      <c r="B55" s="547"/>
      <c r="C55" s="547"/>
      <c r="D55" s="547"/>
      <c r="E55" s="547"/>
      <c r="F55" s="547"/>
      <c r="G55" s="547"/>
      <c r="H55" s="547"/>
      <c r="I55" s="547"/>
      <c r="J55" s="390"/>
      <c r="K55" s="233"/>
      <c r="L55" s="233"/>
      <c r="M55" s="234"/>
      <c r="N55" s="234"/>
      <c r="O55" s="234"/>
    </row>
    <row r="56" spans="1:15" ht="31.5" customHeight="1" x14ac:dyDescent="0.25">
      <c r="A56" s="85" t="s">
        <v>209</v>
      </c>
      <c r="B56" s="85" t="s">
        <v>152</v>
      </c>
      <c r="C56" s="85" t="s">
        <v>153</v>
      </c>
      <c r="D56" s="85" t="s">
        <v>253</v>
      </c>
      <c r="E56" s="85" t="s">
        <v>154</v>
      </c>
      <c r="F56" s="85" t="s">
        <v>65</v>
      </c>
      <c r="G56" s="85" t="s">
        <v>160</v>
      </c>
      <c r="H56" s="85" t="s">
        <v>245</v>
      </c>
      <c r="I56" s="85" t="s">
        <v>254</v>
      </c>
      <c r="J56" s="86" t="s">
        <v>211</v>
      </c>
      <c r="K56" s="87" t="s">
        <v>190</v>
      </c>
      <c r="L56" s="87" t="s">
        <v>255</v>
      </c>
      <c r="M56" s="559" t="s">
        <v>467</v>
      </c>
      <c r="N56" s="203"/>
      <c r="O56" s="203"/>
    </row>
    <row r="57" spans="1:15" x14ac:dyDescent="0.25">
      <c r="A57" s="75" t="s">
        <v>257</v>
      </c>
      <c r="B57" s="140"/>
      <c r="C57" s="83" t="s">
        <v>216</v>
      </c>
      <c r="D57" s="152"/>
      <c r="E57" s="142" t="s">
        <v>217</v>
      </c>
      <c r="F57" s="48" t="s">
        <v>72</v>
      </c>
      <c r="G57" s="145">
        <v>1</v>
      </c>
      <c r="H57" s="145"/>
      <c r="I57" s="145"/>
      <c r="J57" s="100">
        <v>100000</v>
      </c>
      <c r="K57" s="110" t="str">
        <f>'Title III - Program Plan'!B5</f>
        <v>Strategy #1 - 
Providing Effective Language Instruction</v>
      </c>
      <c r="L57" s="106">
        <f ca="1">SUMIF(F57:J76,K57,J57:J76)</f>
        <v>100000</v>
      </c>
      <c r="M57" s="559"/>
      <c r="N57" s="203"/>
      <c r="O57" s="203"/>
    </row>
    <row r="58" spans="1:15" ht="45" x14ac:dyDescent="0.25">
      <c r="A58" s="75" t="s">
        <v>257</v>
      </c>
      <c r="B58" s="141"/>
      <c r="C58" s="83" t="s">
        <v>220</v>
      </c>
      <c r="D58" s="152"/>
      <c r="E58" s="143" t="s">
        <v>217</v>
      </c>
      <c r="F58" s="84" t="s">
        <v>73</v>
      </c>
      <c r="G58" s="148">
        <v>1</v>
      </c>
      <c r="H58" s="148"/>
      <c r="I58" s="148"/>
      <c r="J58" s="102">
        <v>50000</v>
      </c>
      <c r="K58" s="110" t="str">
        <f>'Title III - Program Plan'!B6</f>
        <v>Strategy #2 - Professional Development for Educators of English Learners</v>
      </c>
      <c r="L58" s="106">
        <f ca="1">SUMIF(F58:J76,K58,J58:J77)</f>
        <v>50000</v>
      </c>
      <c r="M58" s="559"/>
      <c r="N58" s="203"/>
      <c r="O58" s="203"/>
    </row>
    <row r="59" spans="1:15" x14ac:dyDescent="0.25">
      <c r="A59" s="75" t="s">
        <v>257</v>
      </c>
      <c r="B59" s="141"/>
      <c r="C59" s="83" t="s">
        <v>223</v>
      </c>
      <c r="D59" s="152"/>
      <c r="E59" s="143" t="s">
        <v>217</v>
      </c>
      <c r="F59" s="84" t="s">
        <v>197</v>
      </c>
      <c r="G59" s="148">
        <v>1</v>
      </c>
      <c r="H59" s="148"/>
      <c r="I59" s="148"/>
      <c r="J59" s="102">
        <v>25000</v>
      </c>
      <c r="K59" s="110" t="str">
        <f>'Title III - Program Plan'!B7</f>
        <v>Strategy #3 - 
Parent, Family and Community Outreach</v>
      </c>
      <c r="L59" s="106">
        <f ca="1">SUMIF(E59:J77,K59,J59:J77)</f>
        <v>0</v>
      </c>
      <c r="M59" s="559"/>
      <c r="N59" s="203"/>
      <c r="O59" s="203"/>
    </row>
    <row r="60" spans="1:15" x14ac:dyDescent="0.25">
      <c r="A60" s="75" t="s">
        <v>257</v>
      </c>
      <c r="B60" s="141"/>
      <c r="C60" s="83" t="s">
        <v>225</v>
      </c>
      <c r="D60" s="152"/>
      <c r="E60" s="143" t="s">
        <v>226</v>
      </c>
      <c r="F60" s="84" t="s">
        <v>198</v>
      </c>
      <c r="G60" s="148"/>
      <c r="H60" s="148"/>
      <c r="I60" s="148"/>
      <c r="J60" s="102">
        <v>2400</v>
      </c>
      <c r="K60" s="110" t="str">
        <f>'Title III - Program Plan'!B8</f>
        <v>Strategy #4  - [Enter Optional LEA Specific Strategy]</v>
      </c>
      <c r="L60" s="106">
        <f ca="1">SUMIF(E60:J77,K60,J60:J77)</f>
        <v>0</v>
      </c>
      <c r="M60" s="559"/>
      <c r="N60" s="203"/>
      <c r="O60" s="203"/>
    </row>
    <row r="61" spans="1:15" x14ac:dyDescent="0.25">
      <c r="A61" s="75" t="s">
        <v>257</v>
      </c>
      <c r="B61" s="141"/>
      <c r="C61" s="83" t="s">
        <v>227</v>
      </c>
      <c r="D61" s="152"/>
      <c r="E61" s="143"/>
      <c r="F61" s="84"/>
      <c r="G61" s="148"/>
      <c r="H61" s="148"/>
      <c r="I61" s="148"/>
      <c r="J61" s="102"/>
      <c r="K61" s="2"/>
      <c r="L61" s="106"/>
      <c r="M61" s="559"/>
      <c r="N61" s="203"/>
      <c r="O61" s="203"/>
    </row>
    <row r="62" spans="1:15" x14ac:dyDescent="0.25">
      <c r="A62" s="75" t="s">
        <v>257</v>
      </c>
      <c r="B62" s="141"/>
      <c r="C62" s="83" t="s">
        <v>228</v>
      </c>
      <c r="D62" s="152"/>
      <c r="E62" s="143"/>
      <c r="F62" s="84"/>
      <c r="G62" s="148"/>
      <c r="H62" s="148"/>
      <c r="I62" s="148"/>
      <c r="J62" s="102"/>
      <c r="K62" s="2"/>
      <c r="L62" s="106"/>
      <c r="M62" s="559"/>
      <c r="N62" s="203"/>
      <c r="O62" s="203"/>
    </row>
    <row r="63" spans="1:15" x14ac:dyDescent="0.25">
      <c r="A63" s="75" t="s">
        <v>257</v>
      </c>
      <c r="B63" s="141"/>
      <c r="C63" s="83" t="s">
        <v>229</v>
      </c>
      <c r="D63" s="152"/>
      <c r="E63" s="143"/>
      <c r="F63" s="84"/>
      <c r="G63" s="148"/>
      <c r="H63" s="148"/>
      <c r="I63" s="148"/>
      <c r="J63" s="102"/>
      <c r="K63" s="2"/>
      <c r="L63" s="106"/>
      <c r="M63" s="559"/>
      <c r="N63" s="203"/>
      <c r="O63" s="203"/>
    </row>
    <row r="64" spans="1:15" x14ac:dyDescent="0.25">
      <c r="A64" s="75" t="s">
        <v>257</v>
      </c>
      <c r="B64" s="141"/>
      <c r="C64" s="83" t="s">
        <v>230</v>
      </c>
      <c r="D64" s="152"/>
      <c r="E64" s="143"/>
      <c r="F64" s="84"/>
      <c r="G64" s="148"/>
      <c r="H64" s="148"/>
      <c r="I64" s="148"/>
      <c r="J64" s="102"/>
      <c r="K64" s="2"/>
      <c r="L64" s="106"/>
      <c r="M64" s="559"/>
      <c r="N64" s="203"/>
      <c r="O64" s="203"/>
    </row>
    <row r="65" spans="1:15" x14ac:dyDescent="0.25">
      <c r="A65" s="75" t="s">
        <v>257</v>
      </c>
      <c r="B65" s="141"/>
      <c r="C65" s="83" t="s">
        <v>231</v>
      </c>
      <c r="D65" s="152"/>
      <c r="E65" s="143"/>
      <c r="F65" s="84"/>
      <c r="G65" s="148"/>
      <c r="H65" s="148"/>
      <c r="I65" s="148"/>
      <c r="J65" s="102"/>
      <c r="K65" s="2"/>
      <c r="L65" s="106"/>
      <c r="M65" s="559"/>
      <c r="N65" s="203"/>
      <c r="O65" s="203"/>
    </row>
    <row r="66" spans="1:15" x14ac:dyDescent="0.25">
      <c r="A66" s="75" t="s">
        <v>257</v>
      </c>
      <c r="B66" s="141"/>
      <c r="C66" s="83" t="s">
        <v>232</v>
      </c>
      <c r="D66" s="152"/>
      <c r="E66" s="143"/>
      <c r="F66" s="84"/>
      <c r="G66" s="148"/>
      <c r="H66" s="148"/>
      <c r="I66" s="148"/>
      <c r="J66" s="102"/>
      <c r="K66" s="2"/>
      <c r="L66" s="106"/>
      <c r="M66" s="559"/>
      <c r="N66" s="203"/>
      <c r="O66" s="203"/>
    </row>
    <row r="67" spans="1:15" x14ac:dyDescent="0.25">
      <c r="A67" s="75" t="s">
        <v>257</v>
      </c>
      <c r="B67" s="141"/>
      <c r="C67" s="83" t="s">
        <v>233</v>
      </c>
      <c r="D67" s="152"/>
      <c r="E67" s="143"/>
      <c r="F67" s="84"/>
      <c r="G67" s="148"/>
      <c r="H67" s="148"/>
      <c r="I67" s="148"/>
      <c r="J67" s="102"/>
      <c r="L67" s="105"/>
      <c r="M67" s="559"/>
      <c r="N67" s="203"/>
      <c r="O67" s="203"/>
    </row>
    <row r="68" spans="1:15" x14ac:dyDescent="0.25">
      <c r="A68" s="75" t="s">
        <v>257</v>
      </c>
      <c r="B68" s="141"/>
      <c r="C68" s="83" t="s">
        <v>234</v>
      </c>
      <c r="D68" s="152"/>
      <c r="E68" s="143"/>
      <c r="F68" s="84"/>
      <c r="G68" s="148"/>
      <c r="H68" s="148"/>
      <c r="I68" s="148"/>
      <c r="J68" s="102"/>
      <c r="L68" s="105"/>
      <c r="M68" s="559"/>
      <c r="N68" s="203"/>
      <c r="O68" s="203"/>
    </row>
    <row r="69" spans="1:15" x14ac:dyDescent="0.25">
      <c r="A69" s="75" t="s">
        <v>257</v>
      </c>
      <c r="B69" s="141"/>
      <c r="C69" s="83" t="s">
        <v>235</v>
      </c>
      <c r="D69" s="152"/>
      <c r="E69" s="143"/>
      <c r="F69" s="84"/>
      <c r="G69" s="148"/>
      <c r="H69" s="148"/>
      <c r="I69" s="148"/>
      <c r="J69" s="102"/>
      <c r="L69" s="105"/>
      <c r="M69" s="559"/>
      <c r="N69" s="203"/>
      <c r="O69" s="203"/>
    </row>
    <row r="70" spans="1:15" x14ac:dyDescent="0.25">
      <c r="A70" s="75" t="s">
        <v>257</v>
      </c>
      <c r="B70" s="141"/>
      <c r="C70" s="83" t="s">
        <v>236</v>
      </c>
      <c r="D70" s="152"/>
      <c r="E70" s="143"/>
      <c r="F70" s="84"/>
      <c r="G70" s="148"/>
      <c r="H70" s="148"/>
      <c r="I70" s="148"/>
      <c r="J70" s="102"/>
      <c r="L70" s="105"/>
      <c r="M70" s="559"/>
      <c r="N70" s="203"/>
      <c r="O70" s="203"/>
    </row>
    <row r="71" spans="1:15" x14ac:dyDescent="0.25">
      <c r="A71" s="75" t="s">
        <v>257</v>
      </c>
      <c r="B71" s="141"/>
      <c r="C71" s="83" t="s">
        <v>237</v>
      </c>
      <c r="D71" s="152"/>
      <c r="E71" s="143"/>
      <c r="F71" s="84"/>
      <c r="G71" s="148"/>
      <c r="H71" s="148"/>
      <c r="I71" s="148"/>
      <c r="J71" s="102"/>
      <c r="L71" s="105"/>
      <c r="M71" s="559"/>
      <c r="N71" s="203"/>
      <c r="O71" s="203"/>
    </row>
    <row r="72" spans="1:15" x14ac:dyDescent="0.25">
      <c r="A72" s="75" t="s">
        <v>257</v>
      </c>
      <c r="B72" s="141"/>
      <c r="C72" s="83" t="s">
        <v>238</v>
      </c>
      <c r="D72" s="152"/>
      <c r="E72" s="143"/>
      <c r="F72" s="84"/>
      <c r="G72" s="148"/>
      <c r="H72" s="148"/>
      <c r="I72" s="148"/>
      <c r="J72" s="102"/>
      <c r="L72" s="105"/>
      <c r="M72" s="559"/>
      <c r="N72" s="203"/>
      <c r="O72" s="203"/>
    </row>
    <row r="73" spans="1:15" x14ac:dyDescent="0.25">
      <c r="A73" s="75" t="s">
        <v>257</v>
      </c>
      <c r="B73" s="141"/>
      <c r="C73" s="83" t="s">
        <v>239</v>
      </c>
      <c r="D73" s="152"/>
      <c r="E73" s="143"/>
      <c r="F73" s="84"/>
      <c r="G73" s="148"/>
      <c r="H73" s="148"/>
      <c r="I73" s="148"/>
      <c r="J73" s="102"/>
      <c r="L73" s="105"/>
      <c r="M73" s="559"/>
      <c r="N73" s="203"/>
      <c r="O73" s="203"/>
    </row>
    <row r="74" spans="1:15" x14ac:dyDescent="0.25">
      <c r="A74" s="75" t="s">
        <v>257</v>
      </c>
      <c r="B74" s="141"/>
      <c r="C74" s="83" t="s">
        <v>240</v>
      </c>
      <c r="D74" s="152"/>
      <c r="E74" s="143"/>
      <c r="F74" s="84"/>
      <c r="G74" s="148"/>
      <c r="H74" s="148"/>
      <c r="I74" s="148"/>
      <c r="J74" s="102"/>
      <c r="L74" s="105"/>
      <c r="M74" s="559"/>
      <c r="N74" s="203"/>
      <c r="O74" s="203"/>
    </row>
    <row r="75" spans="1:15" x14ac:dyDescent="0.25">
      <c r="A75" s="75" t="s">
        <v>257</v>
      </c>
      <c r="B75" s="141"/>
      <c r="C75" s="83" t="s">
        <v>241</v>
      </c>
      <c r="D75" s="152"/>
      <c r="E75" s="143"/>
      <c r="F75" s="84"/>
      <c r="G75" s="148"/>
      <c r="H75" s="148"/>
      <c r="I75" s="148"/>
      <c r="J75" s="102"/>
      <c r="L75" s="105"/>
      <c r="M75" s="559"/>
      <c r="N75" s="203"/>
      <c r="O75" s="203"/>
    </row>
    <row r="76" spans="1:15" x14ac:dyDescent="0.25">
      <c r="A76" s="75" t="s">
        <v>257</v>
      </c>
      <c r="B76" s="141"/>
      <c r="C76" s="83" t="s">
        <v>242</v>
      </c>
      <c r="D76" s="152"/>
      <c r="E76" s="143"/>
      <c r="F76" s="84"/>
      <c r="G76" s="148"/>
      <c r="H76" s="148"/>
      <c r="I76" s="148"/>
      <c r="J76" s="102"/>
      <c r="L76" s="105"/>
      <c r="M76" s="559"/>
      <c r="N76" s="203"/>
      <c r="O76" s="203"/>
    </row>
    <row r="77" spans="1:15" ht="17.25" thickBot="1" x14ac:dyDescent="0.3">
      <c r="A77" s="25"/>
      <c r="D77" s="397"/>
      <c r="E77" s="78"/>
      <c r="F77" s="26"/>
      <c r="G77" s="67"/>
      <c r="H77" s="67"/>
      <c r="I77" s="67"/>
      <c r="J77" s="101">
        <f>SUM(J57:J76)</f>
        <v>177400</v>
      </c>
      <c r="L77" s="105"/>
      <c r="M77" s="559"/>
      <c r="N77" s="203"/>
      <c r="O77" s="203"/>
    </row>
    <row r="78" spans="1:15" ht="15.75" thickTop="1" x14ac:dyDescent="0.25">
      <c r="A78" s="25"/>
      <c r="G78" s="67"/>
      <c r="H78" s="67"/>
      <c r="I78" s="68"/>
      <c r="L78" s="105"/>
      <c r="M78" s="559"/>
      <c r="N78" s="203"/>
      <c r="O78" s="203"/>
    </row>
    <row r="79" spans="1:15" s="82" customFormat="1" ht="15.75" x14ac:dyDescent="0.25">
      <c r="A79" s="547" t="s">
        <v>258</v>
      </c>
      <c r="B79" s="547"/>
      <c r="C79" s="547"/>
      <c r="D79" s="547"/>
      <c r="E79" s="547"/>
      <c r="F79" s="547"/>
      <c r="G79" s="547"/>
      <c r="H79" s="547"/>
      <c r="I79" s="547"/>
      <c r="J79" s="548"/>
      <c r="K79" s="548"/>
      <c r="L79" s="548"/>
      <c r="M79" s="548"/>
      <c r="N79" s="625"/>
      <c r="O79" s="625"/>
    </row>
    <row r="80" spans="1:15" ht="31.5" customHeight="1" x14ac:dyDescent="0.25">
      <c r="A80" s="88" t="s">
        <v>209</v>
      </c>
      <c r="B80" s="85" t="s">
        <v>152</v>
      </c>
      <c r="C80" s="85" t="s">
        <v>153</v>
      </c>
      <c r="D80" s="85" t="s">
        <v>154</v>
      </c>
      <c r="E80" s="85" t="s">
        <v>65</v>
      </c>
      <c r="F80" s="85" t="s">
        <v>155</v>
      </c>
      <c r="G80" s="85" t="s">
        <v>160</v>
      </c>
      <c r="H80" s="85" t="s">
        <v>245</v>
      </c>
      <c r="I80" s="85" t="s">
        <v>254</v>
      </c>
      <c r="J80" s="86" t="s">
        <v>211</v>
      </c>
      <c r="K80" s="87" t="s">
        <v>190</v>
      </c>
      <c r="L80" s="87" t="s">
        <v>259</v>
      </c>
      <c r="M80" s="559" t="s">
        <v>468</v>
      </c>
      <c r="N80" s="203"/>
      <c r="O80" s="203"/>
    </row>
    <row r="81" spans="1:15" x14ac:dyDescent="0.25">
      <c r="A81" s="75" t="s">
        <v>261</v>
      </c>
      <c r="B81" s="140"/>
      <c r="C81" s="83" t="s">
        <v>216</v>
      </c>
      <c r="D81" s="142" t="s">
        <v>217</v>
      </c>
      <c r="E81" s="48" t="s">
        <v>194</v>
      </c>
      <c r="F81" s="144" t="s">
        <v>402</v>
      </c>
      <c r="G81" s="145">
        <v>1</v>
      </c>
      <c r="H81" s="145"/>
      <c r="I81" s="145"/>
      <c r="J81" s="103">
        <v>100000</v>
      </c>
      <c r="K81" s="109" t="str">
        <f>'Title III - Program Plan'!B5</f>
        <v>Strategy #1 - 
Providing Effective Language Instruction</v>
      </c>
      <c r="L81" s="106">
        <f ca="1">SUMIF(E81:J100,K81,J81:J100)</f>
        <v>0</v>
      </c>
      <c r="M81" s="559"/>
      <c r="N81" s="203"/>
      <c r="O81" s="203"/>
    </row>
    <row r="82" spans="1:15" x14ac:dyDescent="0.25">
      <c r="A82" s="75" t="s">
        <v>261</v>
      </c>
      <c r="B82" s="141"/>
      <c r="C82" s="83" t="s">
        <v>220</v>
      </c>
      <c r="D82" s="143" t="s">
        <v>217</v>
      </c>
      <c r="E82" s="84" t="s">
        <v>221</v>
      </c>
      <c r="F82" s="147" t="s">
        <v>224</v>
      </c>
      <c r="G82" s="148">
        <v>1</v>
      </c>
      <c r="H82" s="148"/>
      <c r="I82" s="148"/>
      <c r="J82" s="104">
        <v>50000</v>
      </c>
      <c r="K82" s="109" t="str">
        <f>'Title III - Program Plan'!B6</f>
        <v>Strategy #2 - Professional Development for Educators of English Learners</v>
      </c>
      <c r="L82" s="106">
        <f ca="1">SUMIF(E82:J100,K82,J82:J101)</f>
        <v>0</v>
      </c>
      <c r="M82" s="559"/>
      <c r="N82" s="203"/>
      <c r="O82" s="203"/>
    </row>
    <row r="83" spans="1:15" x14ac:dyDescent="0.25">
      <c r="A83" s="75" t="s">
        <v>261</v>
      </c>
      <c r="B83" s="141"/>
      <c r="C83" s="83" t="s">
        <v>223</v>
      </c>
      <c r="D83" s="143" t="s">
        <v>217</v>
      </c>
      <c r="E83" s="84" t="s">
        <v>197</v>
      </c>
      <c r="F83" s="147" t="s">
        <v>224</v>
      </c>
      <c r="G83" s="148">
        <v>1</v>
      </c>
      <c r="H83" s="148"/>
      <c r="I83" s="148"/>
      <c r="J83" s="104">
        <v>25000</v>
      </c>
      <c r="K83" s="109" t="str">
        <f>'Title III - Program Plan'!B7</f>
        <v>Strategy #3 - 
Parent, Family and Community Outreach</v>
      </c>
      <c r="L83" s="106">
        <f ca="1">SUMIF(E83:I102,K83,I83:I102)</f>
        <v>0</v>
      </c>
      <c r="M83" s="559"/>
      <c r="N83" s="203"/>
      <c r="O83" s="203"/>
    </row>
    <row r="84" spans="1:15" x14ac:dyDescent="0.25">
      <c r="A84" s="75" t="s">
        <v>261</v>
      </c>
      <c r="B84" s="141"/>
      <c r="C84" s="83" t="s">
        <v>225</v>
      </c>
      <c r="D84" s="143" t="s">
        <v>226</v>
      </c>
      <c r="E84" s="84" t="s">
        <v>198</v>
      </c>
      <c r="F84" s="147" t="s">
        <v>224</v>
      </c>
      <c r="G84" s="148"/>
      <c r="H84" s="148"/>
      <c r="I84" s="148"/>
      <c r="J84" s="104">
        <v>2400</v>
      </c>
      <c r="K84" s="109" t="str">
        <f>'Title III - Program Plan'!B8</f>
        <v>Strategy #4  - [Enter Optional LEA Specific Strategy]</v>
      </c>
      <c r="L84" s="106">
        <f ca="1">SUMIF(E84:I103,K84,I84:I103)</f>
        <v>0</v>
      </c>
      <c r="M84" s="559"/>
      <c r="N84" s="203"/>
      <c r="O84" s="203"/>
    </row>
    <row r="85" spans="1:15" ht="16.5" x14ac:dyDescent="0.25">
      <c r="A85" s="75" t="s">
        <v>261</v>
      </c>
      <c r="B85" s="141"/>
      <c r="C85" s="83" t="s">
        <v>227</v>
      </c>
      <c r="D85" s="143"/>
      <c r="E85" s="84"/>
      <c r="F85" s="150"/>
      <c r="G85" s="148"/>
      <c r="H85" s="148"/>
      <c r="I85" s="148"/>
      <c r="J85" s="104"/>
      <c r="K85" s="2"/>
      <c r="L85" s="106"/>
      <c r="M85" s="559"/>
      <c r="N85" s="203"/>
      <c r="O85" s="203"/>
    </row>
    <row r="86" spans="1:15" ht="16.5" x14ac:dyDescent="0.25">
      <c r="A86" s="75" t="s">
        <v>261</v>
      </c>
      <c r="B86" s="141"/>
      <c r="C86" s="83" t="s">
        <v>228</v>
      </c>
      <c r="D86" s="143"/>
      <c r="E86" s="84"/>
      <c r="F86" s="150"/>
      <c r="G86" s="148"/>
      <c r="H86" s="148"/>
      <c r="I86" s="148"/>
      <c r="J86" s="104"/>
      <c r="K86" s="2"/>
      <c r="L86" s="106"/>
      <c r="M86" s="559"/>
      <c r="N86" s="203"/>
      <c r="O86" s="203"/>
    </row>
    <row r="87" spans="1:15" ht="16.5" x14ac:dyDescent="0.25">
      <c r="A87" s="75" t="s">
        <v>261</v>
      </c>
      <c r="B87" s="141"/>
      <c r="C87" s="83" t="s">
        <v>229</v>
      </c>
      <c r="D87" s="143"/>
      <c r="E87" s="84"/>
      <c r="F87" s="150"/>
      <c r="G87" s="148"/>
      <c r="H87" s="148"/>
      <c r="I87" s="148"/>
      <c r="J87" s="104"/>
      <c r="K87" s="2"/>
      <c r="L87" s="106"/>
      <c r="M87" s="559"/>
      <c r="N87" s="203"/>
      <c r="O87" s="203"/>
    </row>
    <row r="88" spans="1:15" ht="16.5" x14ac:dyDescent="0.25">
      <c r="A88" s="75" t="s">
        <v>261</v>
      </c>
      <c r="B88" s="141"/>
      <c r="C88" s="83" t="s">
        <v>230</v>
      </c>
      <c r="D88" s="143"/>
      <c r="E88" s="84"/>
      <c r="F88" s="150"/>
      <c r="G88" s="148"/>
      <c r="H88" s="148"/>
      <c r="I88" s="148"/>
      <c r="J88" s="104"/>
      <c r="K88" s="2"/>
      <c r="L88" s="106"/>
      <c r="M88" s="559"/>
      <c r="N88" s="203"/>
      <c r="O88" s="203"/>
    </row>
    <row r="89" spans="1:15" ht="16.5" x14ac:dyDescent="0.25">
      <c r="A89" s="75" t="s">
        <v>261</v>
      </c>
      <c r="B89" s="141"/>
      <c r="C89" s="83" t="s">
        <v>231</v>
      </c>
      <c r="D89" s="143"/>
      <c r="E89" s="84"/>
      <c r="F89" s="150"/>
      <c r="G89" s="148"/>
      <c r="H89" s="148"/>
      <c r="I89" s="148"/>
      <c r="J89" s="104"/>
      <c r="K89" s="2"/>
      <c r="L89" s="106"/>
      <c r="M89" s="559"/>
      <c r="N89" s="203"/>
      <c r="O89" s="203"/>
    </row>
    <row r="90" spans="1:15" ht="16.5" x14ac:dyDescent="0.25">
      <c r="A90" s="75" t="s">
        <v>261</v>
      </c>
      <c r="B90" s="141"/>
      <c r="C90" s="83" t="s">
        <v>232</v>
      </c>
      <c r="D90" s="143"/>
      <c r="E90" s="84"/>
      <c r="F90" s="150"/>
      <c r="G90" s="148"/>
      <c r="H90" s="148"/>
      <c r="I90" s="148"/>
      <c r="J90" s="104"/>
      <c r="K90" s="2"/>
      <c r="L90" s="106"/>
      <c r="M90" s="559"/>
      <c r="N90" s="203"/>
      <c r="O90" s="203"/>
    </row>
    <row r="91" spans="1:15" ht="16.5" x14ac:dyDescent="0.25">
      <c r="A91" s="75" t="s">
        <v>261</v>
      </c>
      <c r="B91" s="141"/>
      <c r="C91" s="83" t="s">
        <v>233</v>
      </c>
      <c r="D91" s="143"/>
      <c r="E91" s="84"/>
      <c r="F91" s="150"/>
      <c r="G91" s="148"/>
      <c r="H91" s="148"/>
      <c r="I91" s="148"/>
      <c r="J91" s="104"/>
      <c r="L91" s="105"/>
      <c r="M91" s="559"/>
      <c r="N91" s="203"/>
      <c r="O91" s="203"/>
    </row>
    <row r="92" spans="1:15" ht="16.5" x14ac:dyDescent="0.25">
      <c r="A92" s="75" t="s">
        <v>261</v>
      </c>
      <c r="B92" s="141"/>
      <c r="C92" s="83" t="s">
        <v>234</v>
      </c>
      <c r="D92" s="143"/>
      <c r="E92" s="84"/>
      <c r="F92" s="150"/>
      <c r="G92" s="148"/>
      <c r="H92" s="148"/>
      <c r="I92" s="148"/>
      <c r="J92" s="104"/>
      <c r="L92" s="105"/>
      <c r="M92" s="559"/>
      <c r="N92" s="203"/>
      <c r="O92" s="203"/>
    </row>
    <row r="93" spans="1:15" ht="16.5" x14ac:dyDescent="0.25">
      <c r="A93" s="75" t="s">
        <v>261</v>
      </c>
      <c r="B93" s="141"/>
      <c r="C93" s="83" t="s">
        <v>235</v>
      </c>
      <c r="D93" s="143"/>
      <c r="E93" s="84"/>
      <c r="F93" s="150"/>
      <c r="G93" s="148"/>
      <c r="H93" s="148"/>
      <c r="I93" s="148"/>
      <c r="J93" s="104"/>
      <c r="L93" s="105"/>
      <c r="M93" s="559"/>
      <c r="N93" s="203"/>
      <c r="O93" s="203"/>
    </row>
    <row r="94" spans="1:15" ht="16.5" x14ac:dyDescent="0.25">
      <c r="A94" s="75" t="s">
        <v>261</v>
      </c>
      <c r="B94" s="141"/>
      <c r="C94" s="83" t="s">
        <v>236</v>
      </c>
      <c r="D94" s="143"/>
      <c r="E94" s="84"/>
      <c r="F94" s="150"/>
      <c r="G94" s="148"/>
      <c r="H94" s="148"/>
      <c r="I94" s="148"/>
      <c r="J94" s="104"/>
      <c r="L94" s="105"/>
      <c r="M94" s="559"/>
      <c r="N94" s="203"/>
      <c r="O94" s="203"/>
    </row>
    <row r="95" spans="1:15" ht="16.5" x14ac:dyDescent="0.25">
      <c r="A95" s="75" t="s">
        <v>261</v>
      </c>
      <c r="B95" s="141"/>
      <c r="C95" s="83" t="s">
        <v>237</v>
      </c>
      <c r="D95" s="143"/>
      <c r="E95" s="84"/>
      <c r="F95" s="150"/>
      <c r="G95" s="148"/>
      <c r="H95" s="148"/>
      <c r="I95" s="148"/>
      <c r="J95" s="104"/>
      <c r="L95" s="105"/>
      <c r="M95" s="559"/>
      <c r="N95" s="203"/>
      <c r="O95" s="203"/>
    </row>
    <row r="96" spans="1:15" ht="16.5" x14ac:dyDescent="0.25">
      <c r="A96" s="75" t="s">
        <v>261</v>
      </c>
      <c r="B96" s="141"/>
      <c r="C96" s="83" t="s">
        <v>238</v>
      </c>
      <c r="D96" s="143"/>
      <c r="E96" s="84"/>
      <c r="F96" s="150"/>
      <c r="G96" s="148"/>
      <c r="H96" s="148"/>
      <c r="I96" s="148"/>
      <c r="J96" s="104"/>
      <c r="L96" s="105"/>
      <c r="M96" s="559"/>
      <c r="N96" s="203"/>
      <c r="O96" s="203"/>
    </row>
    <row r="97" spans="1:15" ht="16.5" x14ac:dyDescent="0.25">
      <c r="A97" s="75" t="s">
        <v>261</v>
      </c>
      <c r="B97" s="141"/>
      <c r="C97" s="83" t="s">
        <v>239</v>
      </c>
      <c r="D97" s="143"/>
      <c r="E97" s="84"/>
      <c r="F97" s="150"/>
      <c r="G97" s="148"/>
      <c r="H97" s="148"/>
      <c r="I97" s="148"/>
      <c r="J97" s="104"/>
      <c r="L97" s="105"/>
      <c r="M97" s="559"/>
      <c r="N97" s="203"/>
      <c r="O97" s="203"/>
    </row>
    <row r="98" spans="1:15" ht="16.5" x14ac:dyDescent="0.25">
      <c r="A98" s="75" t="s">
        <v>261</v>
      </c>
      <c r="B98" s="141"/>
      <c r="C98" s="83" t="s">
        <v>240</v>
      </c>
      <c r="D98" s="143"/>
      <c r="E98" s="84"/>
      <c r="F98" s="150"/>
      <c r="G98" s="148"/>
      <c r="H98" s="148"/>
      <c r="I98" s="148"/>
      <c r="J98" s="104"/>
      <c r="L98" s="105"/>
      <c r="M98" s="559"/>
      <c r="N98" s="203"/>
      <c r="O98" s="203"/>
    </row>
    <row r="99" spans="1:15" x14ac:dyDescent="0.25">
      <c r="A99" s="75" t="s">
        <v>261</v>
      </c>
      <c r="B99" s="141"/>
      <c r="C99" s="83" t="s">
        <v>241</v>
      </c>
      <c r="D99" s="143"/>
      <c r="E99" s="84"/>
      <c r="F99" s="151"/>
      <c r="G99" s="148"/>
      <c r="H99" s="148"/>
      <c r="I99" s="148"/>
      <c r="J99" s="104"/>
      <c r="L99" s="105"/>
      <c r="M99" s="559"/>
      <c r="N99" s="203"/>
      <c r="O99" s="203"/>
    </row>
    <row r="100" spans="1:15" ht="16.5" x14ac:dyDescent="0.25">
      <c r="A100" s="75" t="s">
        <v>261</v>
      </c>
      <c r="B100" s="141"/>
      <c r="C100" s="83" t="s">
        <v>242</v>
      </c>
      <c r="D100" s="143"/>
      <c r="E100" s="84"/>
      <c r="F100" s="150"/>
      <c r="G100" s="148"/>
      <c r="H100" s="148"/>
      <c r="I100" s="148"/>
      <c r="J100" s="104"/>
      <c r="L100" s="105"/>
      <c r="M100" s="559"/>
      <c r="N100" s="203"/>
      <c r="O100" s="203"/>
    </row>
    <row r="101" spans="1:15" ht="17.25" thickBot="1" x14ac:dyDescent="0.3">
      <c r="A101" s="25"/>
      <c r="D101" s="397"/>
      <c r="E101" s="78"/>
      <c r="F101" s="26"/>
      <c r="G101" s="67"/>
      <c r="H101" s="67"/>
      <c r="I101" s="67"/>
      <c r="J101" s="101">
        <f>SUM(J81:J100)</f>
        <v>177400</v>
      </c>
      <c r="L101" s="105"/>
      <c r="M101" s="559"/>
      <c r="N101" s="203"/>
      <c r="O101" s="203"/>
    </row>
    <row r="102" spans="1:15" ht="15.75" thickTop="1" x14ac:dyDescent="0.25">
      <c r="A102" s="25"/>
      <c r="G102" s="67"/>
      <c r="H102" s="67"/>
      <c r="I102" s="68"/>
      <c r="L102" s="105"/>
      <c r="M102" s="559"/>
      <c r="N102" s="203"/>
      <c r="O102" s="203"/>
    </row>
    <row r="103" spans="1:15" x14ac:dyDescent="0.25">
      <c r="A103" s="25"/>
      <c r="G103" s="67"/>
      <c r="H103" s="67"/>
      <c r="I103" s="68"/>
      <c r="L103" s="105"/>
      <c r="N103" s="649"/>
      <c r="O103" s="649"/>
    </row>
    <row r="104" spans="1:15" s="82" customFormat="1" ht="15.75" x14ac:dyDescent="0.25">
      <c r="A104" s="547" t="s">
        <v>262</v>
      </c>
      <c r="B104" s="547"/>
      <c r="C104" s="547"/>
      <c r="D104" s="547"/>
      <c r="E104" s="547"/>
      <c r="F104" s="547"/>
      <c r="G104" s="547"/>
      <c r="H104" s="547"/>
      <c r="I104" s="547"/>
      <c r="J104" s="548"/>
      <c r="K104" s="548"/>
      <c r="L104" s="548"/>
      <c r="M104" s="548"/>
    </row>
    <row r="105" spans="1:15" ht="31.5" customHeight="1" x14ac:dyDescent="0.25">
      <c r="A105" s="88" t="s">
        <v>209</v>
      </c>
      <c r="B105" s="85" t="s">
        <v>152</v>
      </c>
      <c r="C105" s="85" t="s">
        <v>153</v>
      </c>
      <c r="D105" s="85" t="s">
        <v>154</v>
      </c>
      <c r="E105" s="85" t="s">
        <v>65</v>
      </c>
      <c r="F105" s="85" t="s">
        <v>155</v>
      </c>
      <c r="G105" s="85" t="s">
        <v>160</v>
      </c>
      <c r="H105" s="85" t="s">
        <v>245</v>
      </c>
      <c r="I105" s="85" t="s">
        <v>254</v>
      </c>
      <c r="J105" s="86" t="s">
        <v>157</v>
      </c>
      <c r="K105" s="87" t="s">
        <v>190</v>
      </c>
      <c r="L105" s="87" t="s">
        <v>263</v>
      </c>
      <c r="M105" s="559" t="s">
        <v>469</v>
      </c>
    </row>
    <row r="106" spans="1:15" x14ac:dyDescent="0.25">
      <c r="A106" s="75" t="s">
        <v>265</v>
      </c>
      <c r="B106" s="140"/>
      <c r="C106" s="83" t="s">
        <v>216</v>
      </c>
      <c r="D106" s="142" t="s">
        <v>217</v>
      </c>
      <c r="E106" s="48" t="s">
        <v>194</v>
      </c>
      <c r="F106" s="144" t="s">
        <v>402</v>
      </c>
      <c r="G106" s="145">
        <v>1</v>
      </c>
      <c r="H106" s="145"/>
      <c r="I106" s="145"/>
      <c r="J106" s="103">
        <f>H106*I106</f>
        <v>0</v>
      </c>
      <c r="K106" s="109" t="str">
        <f>'Title III - Program Plan'!B5</f>
        <v>Strategy #1 - 
Providing Effective Language Instruction</v>
      </c>
      <c r="L106" s="106">
        <f ca="1">SUMIF(E106:J125,K106,J106:J125)</f>
        <v>0</v>
      </c>
      <c r="M106" s="559"/>
    </row>
    <row r="107" spans="1:15" x14ac:dyDescent="0.25">
      <c r="A107" s="75" t="s">
        <v>265</v>
      </c>
      <c r="B107" s="141"/>
      <c r="C107" s="83" t="s">
        <v>220</v>
      </c>
      <c r="D107" s="143" t="s">
        <v>217</v>
      </c>
      <c r="E107" s="84" t="s">
        <v>221</v>
      </c>
      <c r="F107" s="147" t="s">
        <v>224</v>
      </c>
      <c r="G107" s="148">
        <v>1</v>
      </c>
      <c r="H107" s="148"/>
      <c r="I107" s="148"/>
      <c r="J107" s="103">
        <f t="shared" ref="J107:J109" si="2">H107*I107</f>
        <v>0</v>
      </c>
      <c r="K107" s="109" t="str">
        <f>'Title III - Program Plan'!B6</f>
        <v>Strategy #2 - Professional Development for Educators of English Learners</v>
      </c>
      <c r="L107" s="106">
        <f ca="1">SUMIF(E107:J125,K107,J107:J126)</f>
        <v>0</v>
      </c>
      <c r="M107" s="559"/>
    </row>
    <row r="108" spans="1:15" x14ac:dyDescent="0.25">
      <c r="A108" s="75" t="s">
        <v>265</v>
      </c>
      <c r="B108" s="141"/>
      <c r="C108" s="83" t="s">
        <v>223</v>
      </c>
      <c r="D108" s="143" t="s">
        <v>217</v>
      </c>
      <c r="E108" s="84" t="s">
        <v>197</v>
      </c>
      <c r="F108" s="147" t="s">
        <v>224</v>
      </c>
      <c r="G108" s="148">
        <v>1</v>
      </c>
      <c r="H108" s="148"/>
      <c r="I108" s="148"/>
      <c r="J108" s="103">
        <f t="shared" si="2"/>
        <v>0</v>
      </c>
      <c r="K108" s="109" t="str">
        <f>'Title III - Program Plan'!B7</f>
        <v>Strategy #3 - 
Parent, Family and Community Outreach</v>
      </c>
      <c r="L108" s="106">
        <f ca="1">SUMIF(E108:I127,K108,I108:I127)</f>
        <v>0</v>
      </c>
      <c r="M108" s="559"/>
    </row>
    <row r="109" spans="1:15" x14ac:dyDescent="0.25">
      <c r="A109" s="75" t="s">
        <v>265</v>
      </c>
      <c r="B109" s="141"/>
      <c r="C109" s="83" t="s">
        <v>225</v>
      </c>
      <c r="D109" s="143" t="s">
        <v>226</v>
      </c>
      <c r="E109" s="84" t="s">
        <v>198</v>
      </c>
      <c r="F109" s="147" t="s">
        <v>224</v>
      </c>
      <c r="G109" s="148"/>
      <c r="H109" s="148"/>
      <c r="I109" s="148"/>
      <c r="J109" s="103">
        <f t="shared" si="2"/>
        <v>0</v>
      </c>
      <c r="K109" s="109" t="str">
        <f>'Title III - Program Plan'!B8</f>
        <v>Strategy #4  - [Enter Optional LEA Specific Strategy]</v>
      </c>
      <c r="L109" s="106">
        <f ca="1">SUMIF(E109:I128,K109,I109:I128)</f>
        <v>0</v>
      </c>
      <c r="M109" s="559"/>
    </row>
    <row r="110" spans="1:15" ht="16.5" x14ac:dyDescent="0.25">
      <c r="A110" s="75" t="s">
        <v>265</v>
      </c>
      <c r="B110" s="141"/>
      <c r="C110" s="83" t="s">
        <v>227</v>
      </c>
      <c r="D110" s="143"/>
      <c r="E110" s="84"/>
      <c r="F110" s="150"/>
      <c r="G110" s="148"/>
      <c r="H110" s="148"/>
      <c r="I110" s="148"/>
      <c r="J110" s="104"/>
      <c r="K110" s="2"/>
      <c r="L110" s="106"/>
      <c r="M110" s="559"/>
    </row>
    <row r="111" spans="1:15" ht="16.5" x14ac:dyDescent="0.25">
      <c r="A111" s="75" t="s">
        <v>265</v>
      </c>
      <c r="B111" s="141"/>
      <c r="C111" s="83" t="s">
        <v>228</v>
      </c>
      <c r="D111" s="143"/>
      <c r="E111" s="84"/>
      <c r="F111" s="150"/>
      <c r="G111" s="148"/>
      <c r="H111" s="148"/>
      <c r="I111" s="148"/>
      <c r="J111" s="104"/>
      <c r="K111" s="2"/>
      <c r="L111" s="106"/>
      <c r="M111" s="559"/>
    </row>
    <row r="112" spans="1:15" ht="16.5" x14ac:dyDescent="0.25">
      <c r="A112" s="75" t="s">
        <v>265</v>
      </c>
      <c r="B112" s="141"/>
      <c r="C112" s="83" t="s">
        <v>229</v>
      </c>
      <c r="D112" s="143"/>
      <c r="E112" s="84"/>
      <c r="F112" s="150"/>
      <c r="G112" s="148"/>
      <c r="H112" s="148"/>
      <c r="I112" s="148"/>
      <c r="J112" s="104"/>
      <c r="K112" s="2"/>
      <c r="L112" s="106"/>
      <c r="M112" s="559"/>
    </row>
    <row r="113" spans="1:13" ht="16.5" x14ac:dyDescent="0.25">
      <c r="A113" s="75" t="s">
        <v>265</v>
      </c>
      <c r="B113" s="141"/>
      <c r="C113" s="83" t="s">
        <v>230</v>
      </c>
      <c r="D113" s="143"/>
      <c r="E113" s="84"/>
      <c r="F113" s="150"/>
      <c r="G113" s="148"/>
      <c r="H113" s="148"/>
      <c r="I113" s="148"/>
      <c r="J113" s="104"/>
      <c r="K113" s="2"/>
      <c r="L113" s="106"/>
      <c r="M113" s="559"/>
    </row>
    <row r="114" spans="1:13" ht="16.5" x14ac:dyDescent="0.25">
      <c r="A114" s="75" t="s">
        <v>265</v>
      </c>
      <c r="B114" s="141"/>
      <c r="C114" s="83" t="s">
        <v>231</v>
      </c>
      <c r="D114" s="143"/>
      <c r="E114" s="84"/>
      <c r="F114" s="150"/>
      <c r="G114" s="148"/>
      <c r="H114" s="148"/>
      <c r="I114" s="148"/>
      <c r="J114" s="104"/>
      <c r="K114" s="2"/>
      <c r="L114" s="106"/>
      <c r="M114" s="559"/>
    </row>
    <row r="115" spans="1:13" ht="16.5" x14ac:dyDescent="0.25">
      <c r="A115" s="75" t="s">
        <v>265</v>
      </c>
      <c r="B115" s="141"/>
      <c r="C115" s="83" t="s">
        <v>232</v>
      </c>
      <c r="D115" s="143"/>
      <c r="E115" s="84"/>
      <c r="F115" s="150"/>
      <c r="G115" s="148"/>
      <c r="H115" s="148"/>
      <c r="I115" s="148"/>
      <c r="J115" s="104"/>
      <c r="K115" s="2"/>
      <c r="L115" s="106"/>
      <c r="M115" s="559"/>
    </row>
    <row r="116" spans="1:13" ht="16.5" x14ac:dyDescent="0.25">
      <c r="A116" s="75" t="s">
        <v>265</v>
      </c>
      <c r="B116" s="141"/>
      <c r="C116" s="83" t="s">
        <v>233</v>
      </c>
      <c r="D116" s="143"/>
      <c r="E116" s="84"/>
      <c r="F116" s="150"/>
      <c r="G116" s="148"/>
      <c r="H116" s="148"/>
      <c r="I116" s="148"/>
      <c r="J116" s="104"/>
      <c r="L116" s="105"/>
      <c r="M116" s="559"/>
    </row>
    <row r="117" spans="1:13" ht="16.5" x14ac:dyDescent="0.25">
      <c r="A117" s="75" t="s">
        <v>265</v>
      </c>
      <c r="B117" s="141"/>
      <c r="C117" s="83" t="s">
        <v>234</v>
      </c>
      <c r="D117" s="143"/>
      <c r="E117" s="84"/>
      <c r="F117" s="150"/>
      <c r="G117" s="148"/>
      <c r="H117" s="148"/>
      <c r="I117" s="148"/>
      <c r="J117" s="104"/>
      <c r="L117" s="105"/>
      <c r="M117" s="559"/>
    </row>
    <row r="118" spans="1:13" ht="16.5" x14ac:dyDescent="0.25">
      <c r="A118" s="75" t="s">
        <v>265</v>
      </c>
      <c r="B118" s="141"/>
      <c r="C118" s="83" t="s">
        <v>235</v>
      </c>
      <c r="D118" s="143"/>
      <c r="E118" s="84"/>
      <c r="F118" s="150"/>
      <c r="G118" s="148"/>
      <c r="H118" s="148"/>
      <c r="I118" s="148"/>
      <c r="J118" s="104"/>
      <c r="L118" s="105"/>
      <c r="M118" s="559"/>
    </row>
    <row r="119" spans="1:13" ht="16.5" x14ac:dyDescent="0.25">
      <c r="A119" s="75" t="s">
        <v>265</v>
      </c>
      <c r="B119" s="141"/>
      <c r="C119" s="83" t="s">
        <v>236</v>
      </c>
      <c r="D119" s="143"/>
      <c r="E119" s="84"/>
      <c r="F119" s="150"/>
      <c r="G119" s="148"/>
      <c r="H119" s="148"/>
      <c r="I119" s="148"/>
      <c r="J119" s="104"/>
      <c r="L119" s="105"/>
      <c r="M119" s="559"/>
    </row>
    <row r="120" spans="1:13" ht="16.5" x14ac:dyDescent="0.25">
      <c r="A120" s="75" t="s">
        <v>265</v>
      </c>
      <c r="B120" s="141"/>
      <c r="C120" s="83" t="s">
        <v>237</v>
      </c>
      <c r="D120" s="143"/>
      <c r="E120" s="84"/>
      <c r="F120" s="150"/>
      <c r="G120" s="148"/>
      <c r="H120" s="148"/>
      <c r="I120" s="148"/>
      <c r="J120" s="104"/>
      <c r="L120" s="105"/>
      <c r="M120" s="559"/>
    </row>
    <row r="121" spans="1:13" ht="16.5" x14ac:dyDescent="0.25">
      <c r="A121" s="75" t="s">
        <v>265</v>
      </c>
      <c r="B121" s="141"/>
      <c r="C121" s="83" t="s">
        <v>238</v>
      </c>
      <c r="D121" s="143"/>
      <c r="E121" s="84"/>
      <c r="F121" s="150"/>
      <c r="G121" s="148"/>
      <c r="H121" s="148"/>
      <c r="I121" s="148"/>
      <c r="J121" s="104"/>
      <c r="L121" s="105"/>
      <c r="M121" s="559"/>
    </row>
    <row r="122" spans="1:13" ht="16.5" x14ac:dyDescent="0.25">
      <c r="A122" s="75" t="s">
        <v>265</v>
      </c>
      <c r="B122" s="141"/>
      <c r="C122" s="83" t="s">
        <v>239</v>
      </c>
      <c r="D122" s="143"/>
      <c r="E122" s="84"/>
      <c r="F122" s="150"/>
      <c r="G122" s="148"/>
      <c r="H122" s="148"/>
      <c r="I122" s="148"/>
      <c r="J122" s="104"/>
      <c r="L122" s="105"/>
      <c r="M122" s="559"/>
    </row>
    <row r="123" spans="1:13" ht="16.5" x14ac:dyDescent="0.25">
      <c r="A123" s="75" t="s">
        <v>265</v>
      </c>
      <c r="B123" s="141"/>
      <c r="C123" s="83" t="s">
        <v>240</v>
      </c>
      <c r="D123" s="143"/>
      <c r="E123" s="84"/>
      <c r="F123" s="150"/>
      <c r="G123" s="148"/>
      <c r="H123" s="148"/>
      <c r="I123" s="148"/>
      <c r="J123" s="104"/>
      <c r="L123" s="105"/>
      <c r="M123" s="559"/>
    </row>
    <row r="124" spans="1:13" x14ac:dyDescent="0.25">
      <c r="A124" s="75" t="s">
        <v>265</v>
      </c>
      <c r="B124" s="141"/>
      <c r="C124" s="83" t="s">
        <v>241</v>
      </c>
      <c r="D124" s="143"/>
      <c r="E124" s="84"/>
      <c r="F124" s="151"/>
      <c r="G124" s="148"/>
      <c r="H124" s="148"/>
      <c r="I124" s="148"/>
      <c r="J124" s="104"/>
      <c r="L124" s="105"/>
      <c r="M124" s="559"/>
    </row>
    <row r="125" spans="1:13" ht="16.5" x14ac:dyDescent="0.25">
      <c r="A125" s="75" t="s">
        <v>265</v>
      </c>
      <c r="B125" s="141"/>
      <c r="C125" s="83" t="s">
        <v>242</v>
      </c>
      <c r="D125" s="143"/>
      <c r="E125" s="84"/>
      <c r="F125" s="150"/>
      <c r="G125" s="148"/>
      <c r="H125" s="148"/>
      <c r="I125" s="148"/>
      <c r="J125" s="104"/>
      <c r="L125" s="105"/>
      <c r="M125" s="559"/>
    </row>
    <row r="126" spans="1:13" ht="17.25" thickBot="1" x14ac:dyDescent="0.3">
      <c r="A126" s="25"/>
      <c r="D126" s="397"/>
      <c r="E126" s="78"/>
      <c r="F126" s="26"/>
      <c r="G126" s="67"/>
      <c r="H126" s="67"/>
      <c r="I126" s="67"/>
      <c r="J126" s="101">
        <f>SUM(J106:J125)</f>
        <v>0</v>
      </c>
      <c r="L126" s="105"/>
      <c r="M126" s="41"/>
    </row>
    <row r="127" spans="1:13" ht="15.75" thickTop="1" x14ac:dyDescent="0.25">
      <c r="M127" s="41"/>
    </row>
  </sheetData>
  <mergeCells count="21">
    <mergeCell ref="M3:O3"/>
    <mergeCell ref="N79:O79"/>
    <mergeCell ref="N103:O103"/>
    <mergeCell ref="A1:L1"/>
    <mergeCell ref="A2:I2"/>
    <mergeCell ref="A3:L4"/>
    <mergeCell ref="A5:I5"/>
    <mergeCell ref="A29:L29"/>
    <mergeCell ref="A31:I31"/>
    <mergeCell ref="M6:M27"/>
    <mergeCell ref="M32:M54"/>
    <mergeCell ref="M105:M125"/>
    <mergeCell ref="L104:M104"/>
    <mergeCell ref="A55:I55"/>
    <mergeCell ref="A79:I79"/>
    <mergeCell ref="J79:K79"/>
    <mergeCell ref="A104:I104"/>
    <mergeCell ref="J104:K104"/>
    <mergeCell ref="M56:M78"/>
    <mergeCell ref="M80:M102"/>
    <mergeCell ref="L79:M79"/>
  </mergeCells>
  <phoneticPr fontId="35" type="noConversion"/>
  <hyperlinks>
    <hyperlink ref="A1" location="'Application Shortcuts'!A1" display="Application Section" xr:uid="{A0049339-1B21-46BB-91A8-75C615AAE1A0}"/>
  </hyperlinks>
  <pageMargins left="0.25" right="0.25" top="0.75" bottom="0.75" header="0.3" footer="0.3"/>
  <pageSetup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4135D705-F012-46F7-B121-1D56C1C504FB}">
          <x14:formula1>
            <xm:f>Data!$A$8:$A$14</xm:f>
          </x14:formula1>
          <xm:sqref>D30 D81:D101 D106:D126 E33:E52 D53 D7:D28 F54 E57:E76 D77</xm:sqref>
        </x14:dataValidation>
        <x14:dataValidation type="list" allowBlank="1" showInputMessage="1" showErrorMessage="1" xr:uid="{A1AB007D-CA2D-4728-940D-93BD30D3ED82}">
          <x14:formula1>
            <xm:f>'Title III - Program Plan'!$B$5:$B$8</xm:f>
          </x14:formula1>
          <xm:sqref>E7:E28 F33:F52 F57:F76 E81:E101 E30 G54:H54 E106:E126 E53 E77</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2AADA-473A-48F9-9578-A23DBA6F7022}">
  <sheetPr>
    <tabColor rgb="FF00B0F0"/>
    <pageSetUpPr fitToPage="1"/>
  </sheetPr>
  <dimension ref="A1:G12"/>
  <sheetViews>
    <sheetView topLeftCell="A7" zoomScale="90" zoomScaleNormal="90" workbookViewId="0">
      <selection activeCell="E11" sqref="E11"/>
    </sheetView>
  </sheetViews>
  <sheetFormatPr defaultRowHeight="15" x14ac:dyDescent="0.25"/>
  <cols>
    <col min="1" max="1" width="0.7109375" customWidth="1"/>
    <col min="2" max="2" width="3.85546875" customWidth="1"/>
    <col min="3" max="3" width="71.85546875" style="38" customWidth="1"/>
    <col min="4" max="4" width="39.140625" style="44" customWidth="1"/>
    <col min="5" max="5" width="62.42578125" customWidth="1"/>
    <col min="6" max="6" width="22.85546875" customWidth="1"/>
    <col min="7" max="7" width="26.140625" customWidth="1"/>
  </cols>
  <sheetData>
    <row r="1" spans="1:7" ht="16.5" thickBot="1" x14ac:dyDescent="0.3">
      <c r="A1" s="124" t="s">
        <v>470</v>
      </c>
      <c r="B1" s="549" t="s">
        <v>22</v>
      </c>
      <c r="C1" s="549"/>
      <c r="D1" s="549"/>
      <c r="E1" s="646"/>
      <c r="F1" s="646"/>
      <c r="G1" s="646"/>
    </row>
    <row r="2" spans="1:7" s="232" customFormat="1" ht="19.5" customHeight="1" thickBot="1" x14ac:dyDescent="0.3">
      <c r="A2" s="403"/>
      <c r="B2" s="513" t="s">
        <v>471</v>
      </c>
      <c r="C2" s="513"/>
      <c r="D2" s="513"/>
      <c r="E2" s="387" t="s">
        <v>161</v>
      </c>
      <c r="F2" s="387" t="s">
        <v>162</v>
      </c>
      <c r="G2" s="387" t="s">
        <v>163</v>
      </c>
    </row>
    <row r="3" spans="1:7" ht="187.5" customHeight="1" thickBot="1" x14ac:dyDescent="0.3">
      <c r="A3" s="403"/>
      <c r="B3" s="675" t="s">
        <v>472</v>
      </c>
      <c r="C3" s="676"/>
      <c r="D3" s="676"/>
      <c r="E3" s="534" t="s">
        <v>165</v>
      </c>
      <c r="F3" s="535"/>
      <c r="G3" s="536"/>
    </row>
    <row r="4" spans="1:7" x14ac:dyDescent="0.25">
      <c r="A4" s="27"/>
      <c r="B4" s="33" t="s">
        <v>216</v>
      </c>
      <c r="C4" s="668" t="s">
        <v>473</v>
      </c>
      <c r="D4" s="667"/>
    </row>
    <row r="5" spans="1:7" ht="35.25" customHeight="1" thickBot="1" x14ac:dyDescent="0.3">
      <c r="A5" s="27"/>
      <c r="B5" s="33"/>
      <c r="C5" s="666" t="s">
        <v>474</v>
      </c>
      <c r="D5" s="667"/>
    </row>
    <row r="6" spans="1:7" ht="45.75" thickBot="1" x14ac:dyDescent="0.3">
      <c r="A6" s="27"/>
      <c r="B6" s="33"/>
      <c r="C6" s="671"/>
      <c r="D6" s="672"/>
      <c r="E6" s="279" t="s">
        <v>475</v>
      </c>
      <c r="F6" s="288"/>
      <c r="G6" s="289"/>
    </row>
    <row r="7" spans="1:7" s="2" customFormat="1" ht="39" customHeight="1" x14ac:dyDescent="0.25">
      <c r="A7" s="27"/>
      <c r="B7" s="33" t="s">
        <v>220</v>
      </c>
      <c r="C7" s="508" t="s">
        <v>476</v>
      </c>
      <c r="D7" s="510"/>
    </row>
    <row r="8" spans="1:7" s="2" customFormat="1" ht="45" customHeight="1" thickBot="1" x14ac:dyDescent="0.3">
      <c r="A8" s="27"/>
      <c r="B8" s="33"/>
      <c r="C8" s="669" t="s">
        <v>477</v>
      </c>
      <c r="D8" s="670"/>
    </row>
    <row r="9" spans="1:7" s="2" customFormat="1" ht="130.5" customHeight="1" thickBot="1" x14ac:dyDescent="0.3">
      <c r="A9" s="27"/>
      <c r="B9" s="33"/>
      <c r="C9" s="673"/>
      <c r="D9" s="674"/>
      <c r="E9" s="279" t="s">
        <v>478</v>
      </c>
      <c r="F9" s="283"/>
      <c r="G9" s="284"/>
    </row>
    <row r="10" spans="1:7" ht="75" customHeight="1" thickBot="1" x14ac:dyDescent="0.3">
      <c r="A10" s="27"/>
      <c r="B10" s="33" t="s">
        <v>223</v>
      </c>
      <c r="C10" s="508" t="s">
        <v>479</v>
      </c>
      <c r="D10" s="510"/>
    </row>
    <row r="11" spans="1:7" ht="90.75" thickBot="1" x14ac:dyDescent="0.3">
      <c r="A11" s="27"/>
      <c r="B11" s="31"/>
      <c r="C11" s="664"/>
      <c r="D11" s="665"/>
      <c r="E11" s="279" t="s">
        <v>480</v>
      </c>
      <c r="F11" s="288"/>
      <c r="G11" s="289"/>
    </row>
    <row r="12" spans="1:7" x14ac:dyDescent="0.25">
      <c r="A12" s="27"/>
      <c r="B12" s="27"/>
      <c r="C12" s="40"/>
      <c r="D12" s="52"/>
    </row>
  </sheetData>
  <mergeCells count="13">
    <mergeCell ref="E1:G1"/>
    <mergeCell ref="E3:G3"/>
    <mergeCell ref="B2:D2"/>
    <mergeCell ref="B3:D3"/>
    <mergeCell ref="B1:D1"/>
    <mergeCell ref="C11:D11"/>
    <mergeCell ref="C10:D10"/>
    <mergeCell ref="C5:D5"/>
    <mergeCell ref="C4:D4"/>
    <mergeCell ref="C8:D8"/>
    <mergeCell ref="C7:D7"/>
    <mergeCell ref="C6:D6"/>
    <mergeCell ref="C9:D9"/>
  </mergeCells>
  <hyperlinks>
    <hyperlink ref="B1" location="'Application Shortcuts'!A1" display="Application Section" xr:uid="{818FE943-A5F4-4E7D-96A3-4366A8C91FC7}"/>
  </hyperlinks>
  <pageMargins left="0.25" right="0.25" top="0.75" bottom="0.75" header="0.3" footer="0.3"/>
  <pageSetup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0F168-6743-43A8-B636-16B7851DA8E6}">
  <sheetPr>
    <tabColor rgb="FFBDD7EE"/>
    <pageSetUpPr fitToPage="1"/>
  </sheetPr>
  <dimension ref="A1:G83"/>
  <sheetViews>
    <sheetView workbookViewId="0">
      <selection sqref="A1:E1"/>
    </sheetView>
  </sheetViews>
  <sheetFormatPr defaultColWidth="8.7109375" defaultRowHeight="12.75" outlineLevelRow="1" x14ac:dyDescent="0.2"/>
  <cols>
    <col min="1" max="1" width="1.140625" style="4" customWidth="1"/>
    <col min="2" max="2" width="12.85546875" style="4" customWidth="1"/>
    <col min="3" max="3" width="23.85546875" style="4" customWidth="1"/>
    <col min="4" max="4" width="44" style="4" customWidth="1"/>
    <col min="5" max="5" width="15.42578125" style="6" bestFit="1" customWidth="1"/>
    <col min="6" max="6" width="78" style="4" bestFit="1" customWidth="1"/>
    <col min="7" max="7" width="12.85546875" style="4" customWidth="1"/>
    <col min="8" max="16384" width="8.7109375" style="4"/>
  </cols>
  <sheetData>
    <row r="1" spans="1:7" ht="15.75" x14ac:dyDescent="0.25">
      <c r="A1" s="500" t="s">
        <v>22</v>
      </c>
      <c r="B1" s="500"/>
      <c r="C1" s="500"/>
      <c r="D1" s="500"/>
      <c r="E1" s="500"/>
    </row>
    <row r="2" spans="1:7" s="1" customFormat="1" ht="30" customHeight="1" x14ac:dyDescent="0.35">
      <c r="A2" s="54"/>
      <c r="B2" s="66" t="s">
        <v>63</v>
      </c>
      <c r="C2" s="62"/>
      <c r="D2" s="179" t="str">
        <f>Overview!B6</f>
        <v>Select LEA from list</v>
      </c>
      <c r="E2" s="57"/>
    </row>
    <row r="3" spans="1:7" s="3" customFormat="1" ht="15" x14ac:dyDescent="0.2">
      <c r="A3" s="55"/>
      <c r="B3" s="58" t="s">
        <v>64</v>
      </c>
      <c r="C3" s="58" t="s">
        <v>65</v>
      </c>
      <c r="D3" s="58" t="s">
        <v>65</v>
      </c>
      <c r="E3" s="59" t="s">
        <v>66</v>
      </c>
      <c r="F3" s="114"/>
      <c r="G3" s="115"/>
    </row>
    <row r="4" spans="1:7" ht="15" outlineLevel="1" x14ac:dyDescent="0.2">
      <c r="A4" s="49"/>
      <c r="B4" s="501" t="s">
        <v>67</v>
      </c>
      <c r="C4" s="132">
        <v>1</v>
      </c>
      <c r="D4" s="159" t="str" cm="1">
        <f t="array" ref="D4:D13">_xlfn.XLOOKUP('Consolidated SW Program Plan'!A5:A14,'Consolidated SW Program Plan'!A5:A14,'Consolidated SW Program Plan'!B5:B14,)</f>
        <v>[Enter Strategy #1]</v>
      </c>
      <c r="E4" s="180">
        <f ca="1">'Con SWP - Prog. Act. Budget'!L7+'Con SWP - Prog. Act. Budget'!L33+'Con SWP - Prog. Act. Budget'!L57+'Con SWP - Prog. Act. Budget'!L81+'Con SWP - Prog. Act. Budget'!L106</f>
        <v>2700</v>
      </c>
    </row>
    <row r="5" spans="1:7" ht="15" outlineLevel="1" x14ac:dyDescent="0.2">
      <c r="A5" s="49"/>
      <c r="B5" s="501"/>
      <c r="C5" s="132">
        <v>2</v>
      </c>
      <c r="D5" s="159" t="str">
        <v>[Enter Strategy #2</v>
      </c>
      <c r="E5" s="180">
        <f ca="1">'Con SWP - Prog. Act. Budget'!L8+'Con SWP - Prog. Act. Budget'!L34+'Con SWP - Prog. Act. Budget'!L58+'Con SWP - Prog. Act. Budget'!L82+'Con SWP - Prog. Act. Budget'!L107</f>
        <v>0</v>
      </c>
    </row>
    <row r="6" spans="1:7" ht="15" outlineLevel="1" x14ac:dyDescent="0.2">
      <c r="A6" s="49"/>
      <c r="B6" s="501"/>
      <c r="C6" s="132">
        <v>3</v>
      </c>
      <c r="D6" s="159" t="str">
        <v>[Enter Strategy #3]</v>
      </c>
      <c r="E6" s="180">
        <f ca="1">'Con SWP - Prog. Act. Budget'!L9+'Con SWP - Prog. Act. Budget'!L35+'Con SWP - Prog. Act. Budget'!L59+'Con SWP - Prog. Act. Budget'!L83+'Con SWP - Prog. Act. Budget'!L108</f>
        <v>15000</v>
      </c>
    </row>
    <row r="7" spans="1:7" ht="15" outlineLevel="1" x14ac:dyDescent="0.2">
      <c r="A7" s="49"/>
      <c r="B7" s="501"/>
      <c r="C7" s="132">
        <v>4</v>
      </c>
      <c r="D7" s="159" t="str">
        <v>[Enter Strategy #4]</v>
      </c>
      <c r="E7" s="180">
        <f ca="1">'Con SWP - Prog. Act. Budget'!L10+'Con SWP - Prog. Act. Budget'!L36+'Con SWP - Prog. Act. Budget'!L60+'Con SWP - Prog. Act. Budget'!L84+'Con SWP - Prog. Act. Budget'!L109</f>
        <v>0</v>
      </c>
    </row>
    <row r="8" spans="1:7" ht="15" outlineLevel="1" x14ac:dyDescent="0.2">
      <c r="A8" s="49"/>
      <c r="B8" s="501"/>
      <c r="C8" s="132">
        <v>5</v>
      </c>
      <c r="D8" s="159" t="str">
        <v>[Enter Strategy #5]</v>
      </c>
      <c r="E8" s="180">
        <f ca="1">'Con SWP - Prog. Act. Budget'!L11+'Con SWP - Prog. Act. Budget'!L37+'Con SWP - Prog. Act. Budget'!L61+'Con SWP - Prog. Act. Budget'!L85+'Con SWP - Prog. Act. Budget'!L110</f>
        <v>0</v>
      </c>
    </row>
    <row r="9" spans="1:7" ht="15" outlineLevel="1" x14ac:dyDescent="0.2">
      <c r="A9" s="49"/>
      <c r="B9" s="501"/>
      <c r="C9" s="132">
        <v>6</v>
      </c>
      <c r="D9" s="159" t="str">
        <v>[Enter Strategy #6]</v>
      </c>
      <c r="E9" s="180">
        <f ca="1">'Con SWP - Prog. Act. Budget'!L12+'Con SWP - Prog. Act. Budget'!L38+'Con SWP - Prog. Act. Budget'!L62+'Con SWP - Prog. Act. Budget'!L86+'Con SWP - Prog. Act. Budget'!L111</f>
        <v>0</v>
      </c>
    </row>
    <row r="10" spans="1:7" ht="15" outlineLevel="1" x14ac:dyDescent="0.2">
      <c r="A10" s="49"/>
      <c r="B10" s="501"/>
      <c r="C10" s="132">
        <v>7</v>
      </c>
      <c r="D10" s="159" t="str">
        <v>[Enter Strategy #7]</v>
      </c>
      <c r="E10" s="180">
        <f ca="1">'Con SWP - Prog. Act. Budget'!L13+'Con SWP - Prog. Act. Budget'!L39+'Con SWP - Prog. Act. Budget'!L63+'Con SWP - Prog. Act. Budget'!L87+'Con SWP - Prog. Act. Budget'!L112</f>
        <v>0</v>
      </c>
    </row>
    <row r="11" spans="1:7" ht="15" outlineLevel="1" x14ac:dyDescent="0.2">
      <c r="A11" s="49"/>
      <c r="B11" s="501"/>
      <c r="C11" s="132">
        <v>8</v>
      </c>
      <c r="D11" s="159" t="str">
        <v>[Enter Strategy #8]</v>
      </c>
      <c r="E11" s="180">
        <f ca="1">'Con SWP - Prog. Act. Budget'!L14+'Con SWP - Prog. Act. Budget'!L40+'Con SWP - Prog. Act. Budget'!L64+'Con SWP - Prog. Act. Budget'!L88+'Con SWP - Prog. Act. Budget'!L113</f>
        <v>0</v>
      </c>
    </row>
    <row r="12" spans="1:7" ht="15" outlineLevel="1" x14ac:dyDescent="0.2">
      <c r="A12" s="49"/>
      <c r="B12" s="501"/>
      <c r="C12" s="132">
        <v>9</v>
      </c>
      <c r="D12" s="159" t="str">
        <v>[Enter Strategy #9]</v>
      </c>
      <c r="E12" s="180">
        <f ca="1">'Con SWP - Prog. Act. Budget'!L15+'Con SWP - Prog. Act. Budget'!L41+'Con SWP - Prog. Act. Budget'!L65+'Con SWP - Prog. Act. Budget'!L89+'Con SWP - Prog. Act. Budget'!L114</f>
        <v>0</v>
      </c>
    </row>
    <row r="13" spans="1:7" ht="15" outlineLevel="1" x14ac:dyDescent="0.2">
      <c r="A13" s="49"/>
      <c r="B13" s="501"/>
      <c r="C13" s="132">
        <v>10</v>
      </c>
      <c r="D13" s="159" t="str">
        <v>[Enter Strategy #10]</v>
      </c>
      <c r="E13" s="180">
        <f ca="1">'Con SWP - Prog. Act. Budget'!L16+'Con SWP - Prog. Act. Budget'!L42+'Con SWP - Prog. Act. Budget'!L66+'Con SWP - Prog. Act. Budget'!L90+'Con SWP - Prog. Act. Budget'!L115</f>
        <v>0</v>
      </c>
    </row>
    <row r="14" spans="1:7" ht="15" x14ac:dyDescent="0.2">
      <c r="A14" s="49"/>
      <c r="B14" s="493" t="str">
        <f>CONCATENATE(B4," Total: ")</f>
        <v xml:space="preserve">Consolidated SWP Total: </v>
      </c>
      <c r="C14" s="494"/>
      <c r="D14" s="495"/>
      <c r="E14" s="181">
        <f ca="1">SUM(E4:E13)</f>
        <v>17700</v>
      </c>
    </row>
    <row r="15" spans="1:7" ht="15" outlineLevel="1" x14ac:dyDescent="0.2">
      <c r="A15" s="49"/>
      <c r="B15" s="502" t="s">
        <v>8</v>
      </c>
      <c r="C15" s="132">
        <v>1</v>
      </c>
      <c r="D15" s="160" t="str" cm="1">
        <f t="array" ref="D15:D24">_xlfn.XLOOKUP('Title I - Program Plan'!B5:B14,'Title I - Program Plan'!B5:B14,'Title I - Program Plan'!C5:C14)</f>
        <v>Math</v>
      </c>
      <c r="E15" s="180">
        <f ca="1">'Title I - Prog. Act. Budget'!L7+'Title I - Prog. Act. Budget'!L33+'Title I - Prog. Act. Budget'!L57+'Title I - Prog. Act. Budget'!L81+'Title I - Prog. Act. Budget'!L105</f>
        <v>0</v>
      </c>
    </row>
    <row r="16" spans="1:7" ht="15" outlineLevel="1" x14ac:dyDescent="0.2">
      <c r="A16" s="49"/>
      <c r="B16" s="502"/>
      <c r="C16" s="132">
        <v>2</v>
      </c>
      <c r="D16" s="160" t="str">
        <v>[Enter Strategy #2]</v>
      </c>
      <c r="E16" s="180">
        <f ca="1">'Title I - Prog. Act. Budget'!L8+'Title I - Prog. Act. Budget'!L34+'Title I - Prog. Act. Budget'!L58+'Title I - Prog. Act. Budget'!L82+'Title I - Prog. Act. Budget'!L106</f>
        <v>229000</v>
      </c>
    </row>
    <row r="17" spans="1:5" ht="15" outlineLevel="1" x14ac:dyDescent="0.2">
      <c r="A17" s="49"/>
      <c r="B17" s="502"/>
      <c r="C17" s="132">
        <v>3</v>
      </c>
      <c r="D17" s="160" t="str">
        <v>[Enter Strategy #3]</v>
      </c>
      <c r="E17" s="180">
        <f ca="1">'Title I - Prog. Act. Budget'!L9+'Title I - Prog. Act. Budget'!L35+'Title I - Prog. Act. Budget'!L59+'Title I - Prog. Act. Budget'!L83+'Title I - Prog. Act. Budget'!L107</f>
        <v>15000</v>
      </c>
    </row>
    <row r="18" spans="1:5" ht="15" outlineLevel="1" x14ac:dyDescent="0.2">
      <c r="A18" s="49"/>
      <c r="B18" s="502"/>
      <c r="C18" s="132">
        <v>4</v>
      </c>
      <c r="D18" s="160" t="str">
        <v>[Enter Strategy #4]</v>
      </c>
      <c r="E18" s="180">
        <f ca="1">'Title I - Prog. Act. Budget'!L10+'Title I - Prog. Act. Budget'!L36+'Title I - Prog. Act. Budget'!L60+'Title I - Prog. Act. Budget'!L84+'Title I - Prog. Act. Budget'!L108</f>
        <v>0</v>
      </c>
    </row>
    <row r="19" spans="1:5" ht="15" outlineLevel="1" x14ac:dyDescent="0.2">
      <c r="A19" s="49"/>
      <c r="B19" s="502"/>
      <c r="C19" s="132">
        <v>5</v>
      </c>
      <c r="D19" s="160" t="str">
        <v>[Enter Strategy #5]</v>
      </c>
      <c r="E19" s="180">
        <f ca="1">'Title I - Prog. Act. Budget'!L11+'Title I - Prog. Act. Budget'!L37+'Title I - Prog. Act. Budget'!L61+'Title I - Prog. Act. Budget'!L85+'Title I - Prog. Act. Budget'!L109</f>
        <v>0</v>
      </c>
    </row>
    <row r="20" spans="1:5" ht="15" outlineLevel="1" x14ac:dyDescent="0.2">
      <c r="A20" s="49"/>
      <c r="B20" s="502"/>
      <c r="C20" s="132">
        <v>6</v>
      </c>
      <c r="D20" s="160" t="str">
        <v>[Enter Strategy #6]</v>
      </c>
      <c r="E20" s="180">
        <f ca="1">'Title I - Prog. Act. Budget'!L12+'Title I - Prog. Act. Budget'!L38+'Title I - Prog. Act. Budget'!L62+'Title I - Prog. Act. Budget'!L86+'Title I - Prog. Act. Budget'!L110</f>
        <v>0</v>
      </c>
    </row>
    <row r="21" spans="1:5" ht="15" outlineLevel="1" x14ac:dyDescent="0.2">
      <c r="A21" s="49"/>
      <c r="B21" s="502"/>
      <c r="C21" s="132">
        <v>7</v>
      </c>
      <c r="D21" s="160" t="str">
        <v>[Enter Strategy #7]</v>
      </c>
      <c r="E21" s="180">
        <f ca="1">'Title I - Prog. Act. Budget'!L13+'Title I - Prog. Act. Budget'!L39+'Title I - Prog. Act. Budget'!L63+'Title I - Prog. Act. Budget'!L87+'Title I - Prog. Act. Budget'!L111</f>
        <v>0</v>
      </c>
    </row>
    <row r="22" spans="1:5" ht="15" outlineLevel="1" x14ac:dyDescent="0.2">
      <c r="A22" s="49"/>
      <c r="B22" s="502"/>
      <c r="C22" s="132">
        <v>8</v>
      </c>
      <c r="D22" s="160" t="str">
        <v>[Enter Strategy #8]</v>
      </c>
      <c r="E22" s="180">
        <f ca="1">'Title I - Prog. Act. Budget'!L14+'Title I - Prog. Act. Budget'!L40+'Title I - Prog. Act. Budget'!L64+'Title I - Prog. Act. Budget'!L88+'Title I - Prog. Act. Budget'!L112</f>
        <v>0</v>
      </c>
    </row>
    <row r="23" spans="1:5" ht="15" outlineLevel="1" x14ac:dyDescent="0.2">
      <c r="A23" s="49"/>
      <c r="B23" s="502"/>
      <c r="C23" s="132">
        <v>9</v>
      </c>
      <c r="D23" s="160" t="str">
        <v>[Enter Strategy #9]</v>
      </c>
      <c r="E23" s="180">
        <f ca="1">'Title I - Prog. Act. Budget'!L15+'Title I - Prog. Act. Budget'!L41+'Title I - Prog. Act. Budget'!L65+'Title I - Prog. Act. Budget'!L89+'Title I - Prog. Act. Budget'!L113</f>
        <v>0</v>
      </c>
    </row>
    <row r="24" spans="1:5" ht="15" outlineLevel="1" x14ac:dyDescent="0.2">
      <c r="A24" s="49"/>
      <c r="B24" s="502"/>
      <c r="C24" s="132">
        <v>10</v>
      </c>
      <c r="D24" s="160" t="str">
        <v>[Enter Strategy #10]</v>
      </c>
      <c r="E24" s="180">
        <f ca="1">'Title I - Prog. Act. Budget'!L16+'Title I - Prog. Act. Budget'!L42+'Title I - Prog. Act. Budget'!L66+'Title I - Prog. Act. Budget'!L90+'Title I - Prog. Act. Budget'!L114</f>
        <v>0</v>
      </c>
    </row>
    <row r="25" spans="1:5" ht="15" outlineLevel="1" x14ac:dyDescent="0.2">
      <c r="A25" s="49"/>
      <c r="B25" s="502"/>
      <c r="C25" s="132"/>
      <c r="D25" s="161" t="s">
        <v>68</v>
      </c>
      <c r="E25" s="182">
        <f>'Title I - Set Asides'!E4</f>
        <v>0</v>
      </c>
    </row>
    <row r="26" spans="1:5" ht="15" outlineLevel="1" x14ac:dyDescent="0.2">
      <c r="A26" s="49"/>
      <c r="B26" s="502"/>
      <c r="C26" s="132"/>
      <c r="D26" s="161" t="s">
        <v>69</v>
      </c>
      <c r="E26" s="182">
        <f>'Title I - Set Asides'!E8</f>
        <v>0</v>
      </c>
    </row>
    <row r="27" spans="1:5" ht="15" outlineLevel="1" x14ac:dyDescent="0.2">
      <c r="A27" s="49"/>
      <c r="B27" s="502"/>
      <c r="C27" s="132"/>
      <c r="D27" s="161" t="s">
        <v>70</v>
      </c>
      <c r="E27" s="182">
        <f>'Title I - Set Asides'!E14</f>
        <v>0</v>
      </c>
    </row>
    <row r="28" spans="1:5" ht="15" outlineLevel="1" x14ac:dyDescent="0.2">
      <c r="A28" s="49"/>
      <c r="B28" s="502"/>
      <c r="C28" s="132"/>
      <c r="D28" s="161" t="s">
        <v>71</v>
      </c>
      <c r="E28" s="182">
        <f>'Title I - Set Asides'!E17</f>
        <v>0</v>
      </c>
    </row>
    <row r="29" spans="1:5" ht="15" x14ac:dyDescent="0.2">
      <c r="A29" s="49"/>
      <c r="B29" s="493" t="str">
        <f>CONCATENATE(B15," Total: ")</f>
        <v xml:space="preserve">Title I Total: </v>
      </c>
      <c r="C29" s="494"/>
      <c r="D29" s="495"/>
      <c r="E29" s="181">
        <f ca="1">SUM(E15:E28)</f>
        <v>244000</v>
      </c>
    </row>
    <row r="30" spans="1:5" ht="15" x14ac:dyDescent="0.2">
      <c r="A30" s="49"/>
      <c r="B30" s="499" t="s">
        <v>10</v>
      </c>
      <c r="C30" s="132">
        <v>1</v>
      </c>
      <c r="D30" s="160" t="str" cm="1">
        <f t="array" ref="D30:D39">_xlfn.XLOOKUP('Title II - Program Plan'!B5:B14,'Title II - Program Plan'!B5:B14,'Title II - Program Plan'!C5:C14)</f>
        <v>[Enter Strategy #1]</v>
      </c>
      <c r="E30" s="183">
        <f ca="1">'Title II - Prog. Act. Budget '!L7+'Title II - Prog. Act. Budget '!L33+'Title II - Prog. Act. Budget '!L57+'Title II - Prog. Act. Budget '!L81+'Title II - Prog. Act. Budget '!L105</f>
        <v>202700</v>
      </c>
    </row>
    <row r="31" spans="1:5" ht="15" x14ac:dyDescent="0.2">
      <c r="A31" s="49"/>
      <c r="B31" s="499"/>
      <c r="C31" s="132">
        <v>2</v>
      </c>
      <c r="D31" s="160" t="str">
        <v>[Enter Strategy #2]</v>
      </c>
      <c r="E31" s="183">
        <f ca="1">'Title II - Prog. Act. Budget '!L8+'Title II - Prog. Act. Budget '!L34+'Title II - Prog. Act. Budget '!L58+'Title II - Prog. Act. Budget '!L82+'Title II - Prog. Act. Budget '!L106</f>
        <v>229000</v>
      </c>
    </row>
    <row r="32" spans="1:5" ht="15" x14ac:dyDescent="0.2">
      <c r="A32" s="49"/>
      <c r="B32" s="499"/>
      <c r="C32" s="132">
        <v>3</v>
      </c>
      <c r="D32" s="160" t="str">
        <v>[Enter Strategy #3]</v>
      </c>
      <c r="E32" s="183">
        <f ca="1">'Title II - Prog. Act. Budget '!L9+'Title II - Prog. Act. Budget '!L35+'Title II - Prog. Act. Budget '!L59+'Title II - Prog. Act. Budget '!L83+'Title II - Prog. Act. Budget '!L107</f>
        <v>15000</v>
      </c>
    </row>
    <row r="33" spans="1:5" ht="15" x14ac:dyDescent="0.2">
      <c r="A33" s="49"/>
      <c r="B33" s="499"/>
      <c r="C33" s="132">
        <v>4</v>
      </c>
      <c r="D33" s="160" t="str">
        <v>[Enter Strategy #4]</v>
      </c>
      <c r="E33" s="183">
        <f ca="1">'Title II - Prog. Act. Budget '!L10+'Title II - Prog. Act. Budget '!L36+'Title II - Prog. Act. Budget '!L60+'Title II - Prog. Act. Budget '!L84+'Title II - Prog. Act. Budget '!L108</f>
        <v>0</v>
      </c>
    </row>
    <row r="34" spans="1:5" ht="15" x14ac:dyDescent="0.2">
      <c r="A34" s="49"/>
      <c r="B34" s="499"/>
      <c r="C34" s="132">
        <v>5</v>
      </c>
      <c r="D34" s="160" t="str">
        <v>[Enter Strategy #5]</v>
      </c>
      <c r="E34" s="183">
        <f ca="1">'Title II - Prog. Act. Budget '!L11+'Title II - Prog. Act. Budget '!L37+'Title II - Prog. Act. Budget '!L61+'Title II - Prog. Act. Budget '!L85+'Title II - Prog. Act. Budget '!L109</f>
        <v>0</v>
      </c>
    </row>
    <row r="35" spans="1:5" ht="15" x14ac:dyDescent="0.2">
      <c r="A35" s="49"/>
      <c r="B35" s="499"/>
      <c r="C35" s="132">
        <v>6</v>
      </c>
      <c r="D35" s="160" t="str">
        <v>[Enter Strategy #6]</v>
      </c>
      <c r="E35" s="183">
        <f ca="1">'Title II - Prog. Act. Budget '!L12+'Title II - Prog. Act. Budget '!L38+'Title II - Prog. Act. Budget '!L62+'Title II - Prog. Act. Budget '!L86+'Title II - Prog. Act. Budget '!L110</f>
        <v>0</v>
      </c>
    </row>
    <row r="36" spans="1:5" ht="15" x14ac:dyDescent="0.2">
      <c r="A36" s="49"/>
      <c r="B36" s="499"/>
      <c r="C36" s="132">
        <v>7</v>
      </c>
      <c r="D36" s="160" t="str">
        <v>[Enter Strategy #7]</v>
      </c>
      <c r="E36" s="183">
        <f ca="1">'Title II - Prog. Act. Budget '!L13+'Title II - Prog. Act. Budget '!L39+'Title II - Prog. Act. Budget '!L63+'Title II - Prog. Act. Budget '!L87+'Title II - Prog. Act. Budget '!L111</f>
        <v>0</v>
      </c>
    </row>
    <row r="37" spans="1:5" ht="15" x14ac:dyDescent="0.2">
      <c r="A37" s="49"/>
      <c r="B37" s="499"/>
      <c r="C37" s="132">
        <v>8</v>
      </c>
      <c r="D37" s="160" t="str">
        <v>[Enter Strategy #8]</v>
      </c>
      <c r="E37" s="183">
        <f ca="1">'Title II - Prog. Act. Budget '!L14+'Title II - Prog. Act. Budget '!L40+'Title II - Prog. Act. Budget '!L64+'Title II - Prog. Act. Budget '!L88+'Title II - Prog. Act. Budget '!L112</f>
        <v>0</v>
      </c>
    </row>
    <row r="38" spans="1:5" ht="15" x14ac:dyDescent="0.2">
      <c r="A38" s="49"/>
      <c r="B38" s="499"/>
      <c r="C38" s="132">
        <v>9</v>
      </c>
      <c r="D38" s="160" t="str">
        <v>[Enter Strategy #9]</v>
      </c>
      <c r="E38" s="183">
        <f ca="1">'Title II - Prog. Act. Budget '!L15+'Title II - Prog. Act. Budget '!L41+'Title II - Prog. Act. Budget '!L65+'Title II - Prog. Act. Budget '!L89+'Title II - Prog. Act. Budget '!L113</f>
        <v>0</v>
      </c>
    </row>
    <row r="39" spans="1:5" ht="15" x14ac:dyDescent="0.2">
      <c r="A39" s="49"/>
      <c r="B39" s="499"/>
      <c r="C39" s="132">
        <v>10</v>
      </c>
      <c r="D39" s="160" t="str">
        <v>[Enter Strategy #10]</v>
      </c>
      <c r="E39" s="183">
        <f ca="1">'Title II - Prog. Act. Budget '!L16+'Title II - Prog. Act. Budget '!L42+'Title II - Prog. Act. Budget '!L66+'Title II - Prog. Act. Budget '!L90+'Title II - Prog. Act. Budget '!L114</f>
        <v>0</v>
      </c>
    </row>
    <row r="40" spans="1:5" ht="15" x14ac:dyDescent="0.2">
      <c r="A40" s="49"/>
      <c r="B40" s="499"/>
      <c r="C40" s="132"/>
      <c r="D40" s="132" t="s">
        <v>69</v>
      </c>
      <c r="E40" s="184">
        <f>'Title II- Set Asides'!E4</f>
        <v>0</v>
      </c>
    </row>
    <row r="41" spans="1:5" ht="15" x14ac:dyDescent="0.2">
      <c r="A41" s="49"/>
      <c r="B41" s="493" t="str">
        <f>CONCATENATE(B30," Total: ")</f>
        <v xml:space="preserve">Title II Total: </v>
      </c>
      <c r="C41" s="494"/>
      <c r="D41" s="495"/>
      <c r="E41" s="181">
        <f ca="1">SUM(E30:E39)</f>
        <v>446700</v>
      </c>
    </row>
    <row r="42" spans="1:5" ht="60.75" customHeight="1" x14ac:dyDescent="0.2">
      <c r="A42" s="49"/>
      <c r="B42" s="497" t="s">
        <v>11</v>
      </c>
      <c r="C42" s="133" t="s">
        <v>72</v>
      </c>
      <c r="D42" s="160" cm="1">
        <f t="array" ref="D42:D45">_xlfn.XLOOKUP('Title III - Program Plan'!B5:B8,'Title III - Program Plan'!B5:B8,'Title III - Program Plan'!C5:C8)</f>
        <v>0</v>
      </c>
      <c r="E42" s="180">
        <f ca="1">'Title III - Prog. Act. Budget'!L7+'Title III - Prog. Act. Budget'!L33+'Title III - Prog. Act. Budget'!L57+'Title III - Prog. Act. Budget'!L81+'Title III - Prog. Act. Budget'!L106</f>
        <v>100000</v>
      </c>
    </row>
    <row r="43" spans="1:5" ht="60" x14ac:dyDescent="0.2">
      <c r="A43" s="49"/>
      <c r="B43" s="497"/>
      <c r="C43" s="132" t="s">
        <v>73</v>
      </c>
      <c r="D43" s="160">
        <v>0</v>
      </c>
      <c r="E43" s="180">
        <f ca="1">'Title III - Prog. Act. Budget'!L8+'Title III - Prog. Act. Budget'!L34+'Title III - Prog. Act. Budget'!L58+'Title III - Prog. Act. Budget'!L82+'Title III - Prog. Act. Budget'!L107</f>
        <v>125000</v>
      </c>
    </row>
    <row r="44" spans="1:5" ht="45" x14ac:dyDescent="0.2">
      <c r="A44" s="49"/>
      <c r="B44" s="497"/>
      <c r="C44" s="132" t="s">
        <v>74</v>
      </c>
      <c r="D44" s="160">
        <v>0</v>
      </c>
      <c r="E44" s="180">
        <f ca="1">'Title III - Prog. Act. Budget'!L9+'Title III - Prog. Act. Budget'!L35+'Title III - Prog. Act. Budget'!L59+'Title III - Prog. Act. Budget'!L83+'Title III - Prog. Act. Budget'!L108</f>
        <v>2700</v>
      </c>
    </row>
    <row r="45" spans="1:5" ht="45" x14ac:dyDescent="0.2">
      <c r="A45" s="49"/>
      <c r="B45" s="497"/>
      <c r="C45" s="133" t="str">
        <f>'Title III - Program Plan'!B8</f>
        <v>Strategy #4  - [Enter Optional LEA Specific Strategy]</v>
      </c>
      <c r="D45" s="160">
        <v>0</v>
      </c>
      <c r="E45" s="180">
        <f ca="1">'Title III - Prog. Act. Budget'!L10+'Title III - Prog. Act. Budget'!L36+'Title III - Prog. Act. Budget'!L60+'Title III - Prog. Act. Budget'!L84+'Title III - Prog. Act. Budget'!L109</f>
        <v>0</v>
      </c>
    </row>
    <row r="46" spans="1:5" ht="15" x14ac:dyDescent="0.2">
      <c r="A46" s="49"/>
      <c r="B46" s="497"/>
      <c r="C46" s="133"/>
      <c r="D46" s="133" t="s">
        <v>69</v>
      </c>
      <c r="E46" s="185">
        <f>'Title III- Set Asides'!E4</f>
        <v>0</v>
      </c>
    </row>
    <row r="47" spans="1:5" ht="15" x14ac:dyDescent="0.2">
      <c r="A47" s="49"/>
      <c r="B47" s="493" t="s">
        <v>75</v>
      </c>
      <c r="C47" s="494"/>
      <c r="D47" s="495"/>
      <c r="E47" s="181">
        <f ca="1">E42+E43+E44+E45+E46</f>
        <v>227700</v>
      </c>
    </row>
    <row r="48" spans="1:5" ht="15" outlineLevel="1" x14ac:dyDescent="0.2">
      <c r="A48" s="49"/>
      <c r="B48" s="498" t="s">
        <v>76</v>
      </c>
      <c r="C48" s="132">
        <v>1</v>
      </c>
      <c r="D48" s="162" t="str" cm="1">
        <f t="array" ref="D48:D57">_xlfn.XLOOKUP('Title IV - Program Plan - WRE'!B5:B14,'Title IV - Program Plan - WRE'!B5:B14,'Title IV - Program Plan - WRE'!C5:C14)</f>
        <v>[Enter WRE Strategy #1]</v>
      </c>
      <c r="E48" s="180">
        <f ca="1">'Title IV - Budget - WRE'!M7+'Title IV - Budget - WRE'!M33+'Title IV - Budget - WRE'!M57+'Title IV - Budget - WRE'!M81+'Title IV - Budget - WRE'!M106</f>
        <v>152700</v>
      </c>
    </row>
    <row r="49" spans="1:6" ht="15" outlineLevel="1" x14ac:dyDescent="0.2">
      <c r="A49" s="49"/>
      <c r="B49" s="498"/>
      <c r="C49" s="132">
        <v>2</v>
      </c>
      <c r="D49" s="162" t="str">
        <v>[Enter WRE Strategy #2]</v>
      </c>
      <c r="E49" s="180">
        <f ca="1">'Title IV - Budget - WRE'!M8+'Title IV - Budget - WRE'!M34+'Title IV - Budget - WRE'!M58+'Title IV - Budget - WRE'!M82+'Title IV - Budget - WRE'!M107</f>
        <v>129000</v>
      </c>
    </row>
    <row r="50" spans="1:6" ht="15" outlineLevel="1" x14ac:dyDescent="0.2">
      <c r="A50" s="49"/>
      <c r="B50" s="498"/>
      <c r="C50" s="132">
        <v>3</v>
      </c>
      <c r="D50" s="162" t="str">
        <v>[Enter WRE Strategy #3]</v>
      </c>
      <c r="E50" s="180">
        <f ca="1">'Title IV - Budget - WRE'!M9+'Title IV - Budget - WRE'!M35+'Title IV - Budget - WRE'!M59+'Title IV - Budget - WRE'!M83+'Title IV - Budget - WRE'!M108</f>
        <v>15000</v>
      </c>
    </row>
    <row r="51" spans="1:6" ht="15" outlineLevel="1" x14ac:dyDescent="0.2">
      <c r="A51" s="49"/>
      <c r="B51" s="498"/>
      <c r="C51" s="132">
        <v>4</v>
      </c>
      <c r="D51" s="162" t="str">
        <v>[Enter WRE Strategy #4]</v>
      </c>
      <c r="E51" s="180">
        <f ca="1">'Title IV - Budget - WRE'!M10+'Title IV - Budget - WRE'!M36+'Title IV - Budget - WRE'!M60+'Title IV - Budget - WRE'!M84+'Title IV - Budget - WRE'!M109</f>
        <v>0</v>
      </c>
    </row>
    <row r="52" spans="1:6" ht="15" outlineLevel="1" x14ac:dyDescent="0.2">
      <c r="A52" s="49"/>
      <c r="B52" s="498"/>
      <c r="C52" s="132">
        <v>5</v>
      </c>
      <c r="D52" s="162" t="str">
        <v>[Enter WRE Strategy #5]</v>
      </c>
      <c r="E52" s="180">
        <f ca="1">'Title IV - Budget - WRE'!M11+'Title IV - Budget - WRE'!M37+'Title IV - Budget - WRE'!M61+'Title IV - Budget - WRE'!M85+'Title IV - Budget - WRE'!M110</f>
        <v>0</v>
      </c>
    </row>
    <row r="53" spans="1:6" ht="15" outlineLevel="1" x14ac:dyDescent="0.2">
      <c r="A53" s="49"/>
      <c r="B53" s="498"/>
      <c r="C53" s="132">
        <v>6</v>
      </c>
      <c r="D53" s="162" t="str">
        <v>[Enter WRE Strategy #6]</v>
      </c>
      <c r="E53" s="180">
        <f ca="1">'Title IV - Budget - WRE'!M12+'Title IV - Budget - WRE'!M38+'Title IV - Budget - WRE'!M62+'Title IV - Budget - WRE'!M86+'Title IV - Budget - WRE'!M111</f>
        <v>0</v>
      </c>
    </row>
    <row r="54" spans="1:6" ht="15" outlineLevel="1" x14ac:dyDescent="0.2">
      <c r="A54" s="49"/>
      <c r="B54" s="498"/>
      <c r="C54" s="132">
        <v>7</v>
      </c>
      <c r="D54" s="162" t="str">
        <v>[Enter WRE Strategy #7]</v>
      </c>
      <c r="E54" s="180">
        <f ca="1">'Title IV - Budget - WRE'!M13+'Title IV - Budget - WRE'!M39+'Title IV - Budget - WRE'!M63+'Title IV - Budget - WRE'!M87+'Title IV - Budget - WRE'!M112</f>
        <v>0</v>
      </c>
    </row>
    <row r="55" spans="1:6" ht="15" outlineLevel="1" x14ac:dyDescent="0.2">
      <c r="A55" s="49"/>
      <c r="B55" s="498"/>
      <c r="C55" s="132">
        <v>8</v>
      </c>
      <c r="D55" s="162" t="str">
        <v>[Enter WRE Strategy #8]</v>
      </c>
      <c r="E55" s="180">
        <f ca="1">'Title IV - Budget - WRE'!M14+'Title IV - Budget - WRE'!M40+'Title IV - Budget - WRE'!M64+'Title IV - Budget - WRE'!M88+'Title IV - Budget - WRE'!M113</f>
        <v>0</v>
      </c>
    </row>
    <row r="56" spans="1:6" ht="15" outlineLevel="1" x14ac:dyDescent="0.2">
      <c r="A56" s="49"/>
      <c r="B56" s="498"/>
      <c r="C56" s="132">
        <v>9</v>
      </c>
      <c r="D56" s="162" t="str">
        <v>[Enter WRE Strategy #9]</v>
      </c>
      <c r="E56" s="180">
        <f ca="1">'Title IV - Budget - WRE'!M15+'Title IV - Budget - WRE'!M41+'Title IV - Budget - WRE'!M65+'Title IV - Budget - WRE'!M89+'Title IV - Budget - WRE'!M114</f>
        <v>0</v>
      </c>
    </row>
    <row r="57" spans="1:6" ht="15" outlineLevel="1" x14ac:dyDescent="0.2">
      <c r="A57" s="49"/>
      <c r="B57" s="498"/>
      <c r="C57" s="132">
        <v>10</v>
      </c>
      <c r="D57" s="162" t="str">
        <v>[Enter WRE Strategy #10]</v>
      </c>
      <c r="E57" s="180">
        <f ca="1">'Title IV - Budget - WRE'!M16+'Title IV - Budget - WRE'!M42+'Title IV - Budget - WRE'!M66+'Title IV - Budget - WRE'!M90+'Title IV - Budget - WRE'!M115</f>
        <v>0</v>
      </c>
    </row>
    <row r="58" spans="1:6" ht="38.25" outlineLevel="1" x14ac:dyDescent="0.2">
      <c r="A58" s="49"/>
      <c r="B58" s="72"/>
      <c r="C58" s="72"/>
      <c r="D58" s="74" t="s">
        <v>77</v>
      </c>
      <c r="E58" s="186">
        <f ca="1">SUM(E48:E57)</f>
        <v>296700</v>
      </c>
      <c r="F58" s="158" t="s">
        <v>78</v>
      </c>
    </row>
    <row r="59" spans="1:6" ht="15" x14ac:dyDescent="0.2">
      <c r="A59" s="49"/>
      <c r="B59" s="498" t="s">
        <v>79</v>
      </c>
      <c r="C59" s="132">
        <v>1</v>
      </c>
      <c r="D59" s="162" t="str" cm="1">
        <f t="array" ref="D59:D68">_xlfn.XLOOKUP('Title IV - Program Plan - SHS'!B5:B14,'Title IV - Program Plan - SHS'!B5:B14,'Title IV - Program Plan - SHS'!C5:C14)</f>
        <v>[Enter SHS Strategy #1]</v>
      </c>
      <c r="E59" s="180">
        <f ca="1">'Title IV - Budget - SHS'!M7+'Title IV - Budget - SHS'!M33+'Title IV - Budget - SHS'!M57+'Title IV - Budget - SHS'!M81+'Title IV - Budget - SHS'!M106</f>
        <v>2700</v>
      </c>
    </row>
    <row r="60" spans="1:6" ht="15" x14ac:dyDescent="0.2">
      <c r="A60" s="49"/>
      <c r="B60" s="498"/>
      <c r="C60" s="132">
        <v>2</v>
      </c>
      <c r="D60" s="162" t="str">
        <v>[Enter SHS Strategy #2]</v>
      </c>
      <c r="E60" s="180">
        <f ca="1">'Title IV - Budget - SHS'!M8+'Title IV - Budget - SHS'!M34+'Title IV - Budget - SHS'!M58+'Title IV - Budget - SHS'!M82+'Title IV - Budget - SHS'!M107</f>
        <v>0</v>
      </c>
    </row>
    <row r="61" spans="1:6" s="5" customFormat="1" ht="15" x14ac:dyDescent="0.2">
      <c r="A61" s="56"/>
      <c r="B61" s="498"/>
      <c r="C61" s="132">
        <v>3</v>
      </c>
      <c r="D61" s="162" t="str">
        <v>[Enter SHS Strategy #3]</v>
      </c>
      <c r="E61" s="180">
        <f ca="1">'Title IV - Budget - SHS'!M9+'Title IV - Budget - SHS'!M35+'Title IV - Budget - SHS'!M59+'Title IV - Budget - SHS'!M83+'Title IV - Budget - SHS'!M108</f>
        <v>0</v>
      </c>
    </row>
    <row r="62" spans="1:6" ht="15" x14ac:dyDescent="0.2">
      <c r="B62" s="498"/>
      <c r="C62" s="132">
        <v>4</v>
      </c>
      <c r="D62" s="162" t="str">
        <v>[Enter SHS Strategy #4]</v>
      </c>
      <c r="E62" s="180">
        <f ca="1">'Title IV - Budget - SHS'!M10+'Title IV - Budget - SHS'!M36+'Title IV - Budget - SHS'!M60+'Title IV - Budget - SHS'!M84+'Title IV - Budget - SHS'!M109</f>
        <v>0</v>
      </c>
    </row>
    <row r="63" spans="1:6" ht="15" x14ac:dyDescent="0.2">
      <c r="B63" s="498"/>
      <c r="C63" s="132">
        <v>5</v>
      </c>
      <c r="D63" s="162" t="str">
        <v>[Enter SHS Strategy #5]</v>
      </c>
      <c r="E63" s="180">
        <f ca="1">'Title IV - Budget - SHS'!M11+'Title IV - Budget - SHS'!M37+'Title IV - Budget - SHS'!M61+'Title IV - Budget - SHS'!M85+'Title IV - Budget - SHS'!M110</f>
        <v>0</v>
      </c>
    </row>
    <row r="64" spans="1:6" ht="15" x14ac:dyDescent="0.2">
      <c r="B64" s="498"/>
      <c r="C64" s="132">
        <v>6</v>
      </c>
      <c r="D64" s="162" t="str">
        <v>[Enter SHS Strategy #6]</v>
      </c>
      <c r="E64" s="180">
        <f ca="1">'Title IV - Budget - SHS'!M12+'Title IV - Budget - SHS'!M38+'Title IV - Budget - SHS'!M62+'Title IV - Budget - SHS'!M86+'Title IV - Budget - SHS'!M111</f>
        <v>0</v>
      </c>
    </row>
    <row r="65" spans="2:6" ht="15" x14ac:dyDescent="0.2">
      <c r="B65" s="498"/>
      <c r="C65" s="132">
        <v>7</v>
      </c>
      <c r="D65" s="162" t="str">
        <v>[Enter SHS Strategy #7]</v>
      </c>
      <c r="E65" s="180">
        <f ca="1">'Title IV - Budget - SHS'!M13+'Title IV - Budget - SHS'!M39+'Title IV - Budget - SHS'!M63+'Title IV - Budget - SHS'!M87+'Title IV - Budget - SHS'!M112</f>
        <v>0</v>
      </c>
    </row>
    <row r="66" spans="2:6" ht="15" x14ac:dyDescent="0.2">
      <c r="B66" s="498"/>
      <c r="C66" s="132">
        <v>8</v>
      </c>
      <c r="D66" s="162" t="str">
        <v>[Enter SHS Strategy #8]</v>
      </c>
      <c r="E66" s="180">
        <f ca="1">'Title IV - Budget - SHS'!M14+'Title IV - Budget - SHS'!M40+'Title IV - Budget - SHS'!M64+'Title IV - Budget - SHS'!M88+'Title IV - Budget - SHS'!M113</f>
        <v>0</v>
      </c>
    </row>
    <row r="67" spans="2:6" ht="15" x14ac:dyDescent="0.2">
      <c r="B67" s="498"/>
      <c r="C67" s="132">
        <v>9</v>
      </c>
      <c r="D67" s="162" t="str">
        <v>[Enter SHS Strategy #9]</v>
      </c>
      <c r="E67" s="180">
        <f ca="1">'Title IV - Budget - SHS'!M15+'Title IV - Budget - SHS'!M41+'Title IV - Budget - SHS'!M65+'Title IV - Budget - SHS'!M89+'Title IV - Budget - SHS'!M114</f>
        <v>0</v>
      </c>
    </row>
    <row r="68" spans="2:6" ht="15" x14ac:dyDescent="0.2">
      <c r="B68" s="498"/>
      <c r="C68" s="132">
        <v>10</v>
      </c>
      <c r="D68" s="162" t="str">
        <v>[Enter SHS Strategy #10]</v>
      </c>
      <c r="E68" s="180">
        <f ca="1">'Title IV - Budget - SHS'!M16+'Title IV - Budget - SHS'!M42+'Title IV - Budget - SHS'!M66+'Title IV - Budget - SHS'!M90+'Title IV - Budget - SHS'!M115</f>
        <v>0</v>
      </c>
    </row>
    <row r="69" spans="2:6" ht="38.25" x14ac:dyDescent="0.2">
      <c r="B69" s="70"/>
      <c r="C69" s="71"/>
      <c r="D69" s="73" t="s">
        <v>80</v>
      </c>
      <c r="E69" s="186">
        <f ca="1">SUM(E59:E68)</f>
        <v>2700</v>
      </c>
      <c r="F69" s="158" t="s">
        <v>81</v>
      </c>
    </row>
    <row r="70" spans="2:6" ht="15" x14ac:dyDescent="0.2">
      <c r="B70" s="498" t="s">
        <v>82</v>
      </c>
      <c r="C70" s="132">
        <v>1</v>
      </c>
      <c r="D70" s="162" t="str" cm="1">
        <f t="array" ref="D70:D79">_xlfn.XLOOKUP('Title IV - Program Plan - Tech'!B5:B14,'Title IV - Program Plan - Tech'!B5:B14,'Title IV - Program Plan - Tech'!C5:C14)</f>
        <v>[Enter EUT Strategy #1]</v>
      </c>
      <c r="E70" s="180">
        <f ca="1">'Title IV - Budget - Tech'!M7+'Title IV - Budget - Tech'!M33+'Title IV - Budget - Tech'!M57+'Title IV - Budget - Tech'!M81+'Title IV - Budget - Tech'!M106</f>
        <v>0</v>
      </c>
    </row>
    <row r="71" spans="2:6" ht="15" x14ac:dyDescent="0.2">
      <c r="B71" s="498"/>
      <c r="C71" s="132">
        <v>2</v>
      </c>
      <c r="D71" s="162" t="str">
        <v>[Enter EUT Strategy #2]</v>
      </c>
      <c r="E71" s="180">
        <f ca="1">'Title IV - Budget - Tech'!M8+'Title IV - Budget - Tech'!M34+'Title IV - Budget - Tech'!M58+'Title IV - Budget - Tech'!M82+'Title IV - Budget - Tech'!M107</f>
        <v>0</v>
      </c>
    </row>
    <row r="72" spans="2:6" ht="15" x14ac:dyDescent="0.2">
      <c r="B72" s="498"/>
      <c r="C72" s="132">
        <v>3</v>
      </c>
      <c r="D72" s="162" t="str">
        <v>[Enter EUT Strategy #3]</v>
      </c>
      <c r="E72" s="180">
        <f ca="1">'Title IV - Budget - Tech'!M9+'Title IV - Budget - Tech'!M35+'Title IV - Budget - Tech'!M59+'Title IV - Budget - Tech'!M83+'Title IV - Budget - Tech'!M108</f>
        <v>0</v>
      </c>
    </row>
    <row r="73" spans="2:6" ht="15" x14ac:dyDescent="0.2">
      <c r="B73" s="498"/>
      <c r="C73" s="132">
        <v>4</v>
      </c>
      <c r="D73" s="162" t="str">
        <v>[Enter EUT Strategy #4]</v>
      </c>
      <c r="E73" s="180">
        <f ca="1">'Title IV - Budget - Tech'!M10+'Title IV - Budget - Tech'!M36+'Title IV - Budget - Tech'!M60+'Title IV - Budget - Tech'!M84+'Title IV - Budget - Tech'!M109</f>
        <v>0</v>
      </c>
    </row>
    <row r="74" spans="2:6" ht="15" x14ac:dyDescent="0.2">
      <c r="B74" s="498"/>
      <c r="C74" s="132">
        <v>5</v>
      </c>
      <c r="D74" s="162" t="str">
        <v>[Enter EUT Strategy #5]</v>
      </c>
      <c r="E74" s="180">
        <f ca="1">'Title IV - Budget - Tech'!M11+'Title IV - Budget - Tech'!M37+'Title IV - Budget - Tech'!M61+'Title IV - Budget - Tech'!M85+'Title IV - Budget - Tech'!M110</f>
        <v>0</v>
      </c>
    </row>
    <row r="75" spans="2:6" ht="15" x14ac:dyDescent="0.2">
      <c r="B75" s="498"/>
      <c r="C75" s="132">
        <v>6</v>
      </c>
      <c r="D75" s="162" t="str">
        <v>[Enter EUT Strategy #6]</v>
      </c>
      <c r="E75" s="180">
        <f ca="1">'Title IV - Budget - Tech'!M12+'Title IV - Budget - Tech'!M38+'Title IV - Budget - Tech'!M62+'Title IV - Budget - Tech'!M86+'Title IV - Budget - Tech'!M111</f>
        <v>0</v>
      </c>
    </row>
    <row r="76" spans="2:6" ht="15" x14ac:dyDescent="0.2">
      <c r="B76" s="498"/>
      <c r="C76" s="132">
        <v>7</v>
      </c>
      <c r="D76" s="162" t="str">
        <v>[Enter EUT Strategy #7]</v>
      </c>
      <c r="E76" s="180">
        <f ca="1">'Title IV - Budget - Tech'!M13+'Title IV - Budget - Tech'!M39+'Title IV - Budget - Tech'!M63+'Title IV - Budget - Tech'!M87+'Title IV - Budget - Tech'!M112</f>
        <v>0</v>
      </c>
    </row>
    <row r="77" spans="2:6" ht="15" x14ac:dyDescent="0.2">
      <c r="B77" s="498"/>
      <c r="C77" s="132">
        <v>8</v>
      </c>
      <c r="D77" s="162" t="str">
        <v>[Enter EUT Strategy #8]</v>
      </c>
      <c r="E77" s="180">
        <f ca="1">'Title IV - Budget - Tech'!M14+'Title IV - Budget - Tech'!M40+'Title IV - Budget - Tech'!M64+'Title IV - Budget - Tech'!M88+'Title IV - Budget - Tech'!M113</f>
        <v>0</v>
      </c>
    </row>
    <row r="78" spans="2:6" ht="15" x14ac:dyDescent="0.2">
      <c r="B78" s="498"/>
      <c r="C78" s="132">
        <v>9</v>
      </c>
      <c r="D78" s="162" t="str">
        <v>[Enter EUT Strategy #9]</v>
      </c>
      <c r="E78" s="180">
        <f ca="1">'Title IV - Budget - Tech'!M15+'Title IV - Budget - Tech'!M41+'Title IV - Budget - Tech'!M65+'Title IV - Budget - Tech'!M89+'Title IV - Budget - Tech'!M114</f>
        <v>0</v>
      </c>
    </row>
    <row r="79" spans="2:6" ht="15" x14ac:dyDescent="0.2">
      <c r="B79" s="498"/>
      <c r="C79" s="132">
        <v>10</v>
      </c>
      <c r="D79" s="162" t="str">
        <v>[Enter EUT Strategy #10]</v>
      </c>
      <c r="E79" s="180">
        <f ca="1">'Title IV - Budget - Tech'!M16+'Title IV - Budget - Tech'!M42+'Title IV - Budget - Tech'!M66+'Title IV - Budget - Tech'!M90+'Title IV - Budget - Tech'!M115</f>
        <v>0</v>
      </c>
    </row>
    <row r="80" spans="2:6" ht="15" x14ac:dyDescent="0.2">
      <c r="B80" s="134"/>
      <c r="C80" s="135"/>
      <c r="D80" s="136" t="s">
        <v>83</v>
      </c>
      <c r="E80" s="184">
        <f>'Title IV- Set Asides '!E5</f>
        <v>0</v>
      </c>
    </row>
    <row r="81" spans="2:6" ht="38.25" x14ac:dyDescent="0.2">
      <c r="B81" s="493" t="s">
        <v>84</v>
      </c>
      <c r="C81" s="494"/>
      <c r="D81" s="495"/>
      <c r="E81" s="181">
        <f ca="1">SUM(E70:E79)</f>
        <v>0</v>
      </c>
      <c r="F81" s="158" t="s">
        <v>85</v>
      </c>
    </row>
    <row r="82" spans="2:6" ht="15" x14ac:dyDescent="0.2">
      <c r="B82" s="493" t="s">
        <v>86</v>
      </c>
      <c r="C82" s="494"/>
      <c r="D82" s="495"/>
      <c r="E82" s="181">
        <f ca="1">E81+E69+E58</f>
        <v>299400</v>
      </c>
    </row>
    <row r="83" spans="2:6" ht="15" x14ac:dyDescent="0.25">
      <c r="B83" s="496" t="s">
        <v>87</v>
      </c>
      <c r="C83" s="496"/>
      <c r="D83" s="496"/>
      <c r="E83" s="187">
        <f ca="1">SUM(E82,E47,E41,E29,E14)</f>
        <v>1235500</v>
      </c>
    </row>
  </sheetData>
  <sheetProtection algorithmName="SHA-512" hashValue="rgEiEdwjDaSLgs+HbPQPFR6qqNXRWE5ovK1R1hp+4aB8+NmlXWmoy6FAIWXbK/bJPc3xhR5MyViTkFT1PF4zRg==" saltValue="jkgd3TBK5/TS0Q81XpsaLQ==" spinCount="100000" sheet="1" autoFilter="0" pivotTables="0"/>
  <mergeCells count="15">
    <mergeCell ref="B30:B40"/>
    <mergeCell ref="A1:E1"/>
    <mergeCell ref="B4:B13"/>
    <mergeCell ref="B14:D14"/>
    <mergeCell ref="B15:B28"/>
    <mergeCell ref="B29:D29"/>
    <mergeCell ref="B81:D81"/>
    <mergeCell ref="B82:D82"/>
    <mergeCell ref="B83:D83"/>
    <mergeCell ref="B41:D41"/>
    <mergeCell ref="B42:B46"/>
    <mergeCell ref="B47:D47"/>
    <mergeCell ref="B48:B57"/>
    <mergeCell ref="B59:B68"/>
    <mergeCell ref="B70:B79"/>
  </mergeCells>
  <hyperlinks>
    <hyperlink ref="A1" location="'Application Shortcuts'!A1" display="Application Section" xr:uid="{22BB9701-D786-43ED-A2DE-E737F260DBBC}"/>
  </hyperlinks>
  <pageMargins left="0.25" right="0.25" top="0.75" bottom="0.75" header="0.3" footer="0.3"/>
  <pageSetup scale="76" fitToHeight="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14AB9-D393-4B34-873D-51ACCCDAD131}">
  <sheetPr codeName="Sheet4">
    <tabColor rgb="FF00B0F0"/>
    <pageSetUpPr fitToPage="1"/>
  </sheetPr>
  <dimension ref="A1:H13"/>
  <sheetViews>
    <sheetView zoomScale="90" zoomScaleNormal="90" workbookViewId="0">
      <selection activeCell="E11" sqref="E11"/>
    </sheetView>
  </sheetViews>
  <sheetFormatPr defaultRowHeight="15" x14ac:dyDescent="0.25"/>
  <cols>
    <col min="1" max="1" width="0.7109375" customWidth="1"/>
    <col min="2" max="2" width="14.28515625" customWidth="1"/>
    <col min="3" max="3" width="76" customWidth="1"/>
    <col min="4" max="4" width="53.5703125" style="25" customWidth="1"/>
    <col min="5" max="5" width="15.85546875" customWidth="1"/>
    <col min="6" max="6" width="56.85546875" customWidth="1"/>
    <col min="7" max="7" width="26.42578125" customWidth="1"/>
    <col min="8" max="8" width="22.7109375" customWidth="1"/>
  </cols>
  <sheetData>
    <row r="1" spans="1:8" ht="16.5" thickBot="1" x14ac:dyDescent="0.3">
      <c r="A1" s="124" t="s">
        <v>449</v>
      </c>
      <c r="B1" s="648" t="s">
        <v>22</v>
      </c>
      <c r="C1" s="648"/>
      <c r="D1" s="648"/>
      <c r="E1" s="648"/>
    </row>
    <row r="2" spans="1:8" s="82" customFormat="1" ht="16.5" thickBot="1" x14ac:dyDescent="0.3">
      <c r="A2" s="233"/>
      <c r="B2" s="677" t="s">
        <v>481</v>
      </c>
      <c r="C2" s="677"/>
      <c r="D2" s="677"/>
      <c r="E2" s="677"/>
      <c r="F2" s="338" t="s">
        <v>161</v>
      </c>
      <c r="G2" s="339" t="s">
        <v>162</v>
      </c>
      <c r="H2" s="340" t="s">
        <v>163</v>
      </c>
    </row>
    <row r="3" spans="1:8" ht="84.75" customHeight="1" thickBot="1" x14ac:dyDescent="0.3">
      <c r="A3" s="27"/>
      <c r="B3" s="64"/>
      <c r="C3" s="656" t="s">
        <v>418</v>
      </c>
      <c r="D3" s="657"/>
      <c r="E3" s="657"/>
      <c r="F3" s="534" t="str">
        <f>'Title I - Set Asides'!F3</f>
        <v>To provide comprehensive answers to the queries in this section, utilize the questions and prompts in the adjacent column as a reference. This checklist is founded on the EGMS review criteria and is employed by OSSE Grant Specialists and Grant Managers to evaluate your LEA's ConApp.</v>
      </c>
      <c r="G3" s="535"/>
      <c r="H3" s="536"/>
    </row>
    <row r="4" spans="1:8" ht="30" customHeight="1" x14ac:dyDescent="0.25">
      <c r="A4" s="27"/>
      <c r="B4" s="680" t="s">
        <v>69</v>
      </c>
      <c r="C4" s="678" t="s">
        <v>482</v>
      </c>
      <c r="D4" s="678"/>
      <c r="E4" s="678"/>
    </row>
    <row r="5" spans="1:8" x14ac:dyDescent="0.25">
      <c r="A5" s="27"/>
      <c r="B5" s="680"/>
      <c r="C5" s="679"/>
      <c r="D5" s="679"/>
      <c r="E5" s="679"/>
    </row>
    <row r="6" spans="1:8" ht="30" customHeight="1" x14ac:dyDescent="0.25">
      <c r="A6" s="27"/>
      <c r="B6" s="412"/>
      <c r="C6" s="681" t="s">
        <v>483</v>
      </c>
      <c r="D6" s="53" t="s">
        <v>345</v>
      </c>
      <c r="E6" s="213"/>
    </row>
    <row r="7" spans="1:8" ht="30" customHeight="1" thickBot="1" x14ac:dyDescent="0.3">
      <c r="A7" s="27"/>
      <c r="B7" s="412"/>
      <c r="C7" s="681"/>
      <c r="D7" s="404" t="s">
        <v>421</v>
      </c>
      <c r="E7" s="213"/>
    </row>
    <row r="8" spans="1:8" ht="102" customHeight="1" thickBot="1" x14ac:dyDescent="0.3">
      <c r="A8" s="27"/>
      <c r="B8" s="412"/>
      <c r="C8" s="681"/>
      <c r="D8" s="237"/>
      <c r="E8" s="307"/>
      <c r="F8" s="279" t="s">
        <v>484</v>
      </c>
      <c r="G8" s="288"/>
      <c r="H8" s="289"/>
    </row>
    <row r="9" spans="1:8" ht="75" customHeight="1" x14ac:dyDescent="0.25">
      <c r="A9" s="27"/>
      <c r="B9" s="412" t="s">
        <v>485</v>
      </c>
      <c r="C9" s="682" t="s">
        <v>486</v>
      </c>
      <c r="D9" s="679"/>
      <c r="E9" s="679"/>
      <c r="F9" s="221"/>
    </row>
    <row r="10" spans="1:8" x14ac:dyDescent="0.25">
      <c r="A10" s="27"/>
      <c r="B10" s="412"/>
      <c r="C10" s="650" t="s">
        <v>483</v>
      </c>
      <c r="D10" s="50" t="s">
        <v>424</v>
      </c>
      <c r="E10" s="247"/>
    </row>
    <row r="11" spans="1:8" ht="72.95" customHeight="1" x14ac:dyDescent="0.25">
      <c r="A11" s="27"/>
      <c r="B11" s="412"/>
      <c r="C11" s="650"/>
      <c r="D11" s="137"/>
      <c r="E11" s="374"/>
      <c r="F11" s="529" t="s">
        <v>487</v>
      </c>
      <c r="G11" s="615"/>
      <c r="H11" s="615"/>
    </row>
    <row r="12" spans="1:8" ht="45" customHeight="1" x14ac:dyDescent="0.25">
      <c r="A12" s="27"/>
      <c r="B12" s="65"/>
      <c r="C12" s="238" t="s">
        <v>488</v>
      </c>
      <c r="D12" s="137"/>
      <c r="E12" s="374"/>
      <c r="F12" s="529"/>
      <c r="G12" s="615"/>
      <c r="H12" s="615"/>
    </row>
    <row r="13" spans="1:8" ht="21" x14ac:dyDescent="0.35">
      <c r="A13" s="27"/>
      <c r="B13" s="511"/>
      <c r="C13" s="654"/>
      <c r="D13" s="654"/>
      <c r="E13" s="512"/>
    </row>
  </sheetData>
  <mergeCells count="13">
    <mergeCell ref="F3:H3"/>
    <mergeCell ref="B1:E1"/>
    <mergeCell ref="B13:E13"/>
    <mergeCell ref="B2:E2"/>
    <mergeCell ref="C3:E3"/>
    <mergeCell ref="C4:E5"/>
    <mergeCell ref="B4:B5"/>
    <mergeCell ref="C6:C8"/>
    <mergeCell ref="C9:E9"/>
    <mergeCell ref="C10:C11"/>
    <mergeCell ref="F11:F12"/>
    <mergeCell ref="G11:G12"/>
    <mergeCell ref="H11:H12"/>
  </mergeCells>
  <hyperlinks>
    <hyperlink ref="B1" location="'Application Shortcuts'!A1" display="Application Section" xr:uid="{72CFCE2F-745E-4C42-A95F-C18FE460A6B2}"/>
  </hyperlinks>
  <pageMargins left="0.25" right="0.25" top="0.75" bottom="0.75" header="0.3" footer="0.3"/>
  <pageSetup scale="92" fitToHeight="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D1A23-2673-4EC3-A02E-41946A96C362}">
  <sheetPr>
    <tabColor rgb="FF00B0F0"/>
    <pageSetUpPr fitToPage="1"/>
  </sheetPr>
  <dimension ref="A1:H15"/>
  <sheetViews>
    <sheetView workbookViewId="0">
      <selection sqref="A1:D1"/>
    </sheetView>
  </sheetViews>
  <sheetFormatPr defaultRowHeight="15" x14ac:dyDescent="0.25"/>
  <cols>
    <col min="1" max="1" width="0.7109375" customWidth="1"/>
    <col min="2" max="2" width="11.42578125" customWidth="1"/>
    <col min="3" max="3" width="37" customWidth="1"/>
    <col min="4" max="4" width="51.140625" style="25" customWidth="1"/>
    <col min="5" max="5" width="24.5703125" customWidth="1"/>
    <col min="6" max="6" width="56.42578125" customWidth="1"/>
    <col min="7" max="7" width="14" bestFit="1" customWidth="1"/>
    <col min="8" max="8" width="15.7109375" bestFit="1" customWidth="1"/>
  </cols>
  <sheetData>
    <row r="1" spans="1:8" ht="15.75" thickBot="1" x14ac:dyDescent="0.3">
      <c r="A1" s="663" t="s">
        <v>22</v>
      </c>
      <c r="B1" s="663"/>
      <c r="C1" s="663"/>
      <c r="D1" s="663"/>
      <c r="E1" s="122"/>
    </row>
    <row r="2" spans="1:8" s="232" customFormat="1" ht="16.5" thickBot="1" x14ac:dyDescent="0.3">
      <c r="A2" s="403"/>
      <c r="B2" s="513" t="s">
        <v>489</v>
      </c>
      <c r="C2" s="513"/>
      <c r="D2" s="513"/>
      <c r="E2" s="513"/>
      <c r="F2" s="414" t="s">
        <v>161</v>
      </c>
      <c r="G2" s="253" t="s">
        <v>162</v>
      </c>
      <c r="H2" s="254" t="s">
        <v>163</v>
      </c>
    </row>
    <row r="3" spans="1:8" ht="212.25" customHeight="1" thickBot="1" x14ac:dyDescent="0.3">
      <c r="A3" s="27"/>
      <c r="B3" s="684" t="s">
        <v>490</v>
      </c>
      <c r="C3" s="657"/>
      <c r="D3" s="657"/>
      <c r="E3" s="657"/>
      <c r="F3" s="683" t="str">
        <f>'Title I - Set Asides'!F3</f>
        <v>To provide comprehensive answers to the queries in this section, utilize the questions and prompts in the adjacent column as a reference. This checklist is founded on the EGMS review criteria and is employed by OSSE Grant Specialists and Grant Managers to evaluate your LEA's ConApp.</v>
      </c>
      <c r="G3" s="535"/>
      <c r="H3" s="536"/>
    </row>
    <row r="4" spans="1:8" ht="63.75" customHeight="1" x14ac:dyDescent="0.3">
      <c r="A4" s="27"/>
      <c r="B4" s="341"/>
      <c r="C4" s="333" t="s">
        <v>191</v>
      </c>
      <c r="D4" s="251" t="s">
        <v>192</v>
      </c>
      <c r="E4" s="252" t="s">
        <v>193</v>
      </c>
      <c r="F4" s="27"/>
      <c r="G4" s="27"/>
      <c r="H4" s="27"/>
    </row>
    <row r="5" spans="1:8" x14ac:dyDescent="0.25">
      <c r="A5" s="27"/>
      <c r="B5" s="61" t="s">
        <v>382</v>
      </c>
      <c r="C5" s="137" t="s">
        <v>491</v>
      </c>
      <c r="D5" s="138"/>
      <c r="E5" s="139"/>
      <c r="F5" s="621" t="s">
        <v>383</v>
      </c>
      <c r="G5" s="203"/>
      <c r="H5" s="203"/>
    </row>
    <row r="6" spans="1:8" x14ac:dyDescent="0.25">
      <c r="A6" s="27"/>
      <c r="B6" s="61" t="s">
        <v>384</v>
      </c>
      <c r="C6" s="137" t="s">
        <v>492</v>
      </c>
      <c r="D6" s="138"/>
      <c r="E6" s="139"/>
      <c r="F6" s="621"/>
      <c r="G6" s="203"/>
      <c r="H6" s="203"/>
    </row>
    <row r="7" spans="1:8" x14ac:dyDescent="0.25">
      <c r="A7" s="27"/>
      <c r="B7" s="61" t="s">
        <v>385</v>
      </c>
      <c r="C7" s="137" t="s">
        <v>493</v>
      </c>
      <c r="D7" s="138"/>
      <c r="E7" s="139"/>
      <c r="F7" s="621"/>
      <c r="G7" s="203"/>
      <c r="H7" s="203"/>
    </row>
    <row r="8" spans="1:8" x14ac:dyDescent="0.25">
      <c r="A8" s="27"/>
      <c r="B8" s="61" t="s">
        <v>386</v>
      </c>
      <c r="C8" s="137" t="s">
        <v>494</v>
      </c>
      <c r="D8" s="138"/>
      <c r="E8" s="139"/>
      <c r="F8" s="621"/>
      <c r="G8" s="203"/>
      <c r="H8" s="203"/>
    </row>
    <row r="9" spans="1:8" x14ac:dyDescent="0.25">
      <c r="A9" s="27"/>
      <c r="B9" s="61" t="s">
        <v>387</v>
      </c>
      <c r="C9" s="137" t="s">
        <v>495</v>
      </c>
      <c r="D9" s="138"/>
      <c r="E9" s="139"/>
      <c r="F9" s="621"/>
      <c r="G9" s="203"/>
      <c r="H9" s="203"/>
    </row>
    <row r="10" spans="1:8" x14ac:dyDescent="0.25">
      <c r="A10" s="27"/>
      <c r="B10" s="61" t="s">
        <v>388</v>
      </c>
      <c r="C10" s="137" t="s">
        <v>496</v>
      </c>
      <c r="D10" s="138"/>
      <c r="E10" s="139"/>
      <c r="F10" s="621"/>
      <c r="G10" s="203"/>
      <c r="H10" s="203"/>
    </row>
    <row r="11" spans="1:8" x14ac:dyDescent="0.25">
      <c r="A11" s="27"/>
      <c r="B11" s="61" t="s">
        <v>389</v>
      </c>
      <c r="C11" s="137" t="s">
        <v>497</v>
      </c>
      <c r="D11" s="138"/>
      <c r="E11" s="139"/>
      <c r="F11" s="621"/>
      <c r="G11" s="203"/>
      <c r="H11" s="203"/>
    </row>
    <row r="12" spans="1:8" x14ac:dyDescent="0.25">
      <c r="A12" s="27"/>
      <c r="B12" s="61" t="s">
        <v>390</v>
      </c>
      <c r="C12" s="137" t="s">
        <v>498</v>
      </c>
      <c r="D12" s="138"/>
      <c r="E12" s="139"/>
      <c r="F12" s="621"/>
      <c r="G12" s="203"/>
      <c r="H12" s="203"/>
    </row>
    <row r="13" spans="1:8" x14ac:dyDescent="0.25">
      <c r="A13" s="27"/>
      <c r="B13" s="61" t="s">
        <v>391</v>
      </c>
      <c r="C13" s="137" t="s">
        <v>499</v>
      </c>
      <c r="D13" s="138"/>
      <c r="E13" s="139"/>
      <c r="F13" s="621"/>
      <c r="G13" s="203"/>
      <c r="H13" s="203"/>
    </row>
    <row r="14" spans="1:8" ht="30" x14ac:dyDescent="0.25">
      <c r="A14" s="27"/>
      <c r="B14" s="61" t="s">
        <v>392</v>
      </c>
      <c r="C14" s="137" t="s">
        <v>500</v>
      </c>
      <c r="D14" s="138"/>
      <c r="E14" s="139"/>
      <c r="F14" s="621"/>
      <c r="G14" s="203"/>
      <c r="H14" s="203"/>
    </row>
    <row r="15" spans="1:8" ht="18.75" x14ac:dyDescent="0.3">
      <c r="A15" s="27"/>
      <c r="B15" s="511"/>
      <c r="C15" s="511"/>
      <c r="D15" s="511"/>
      <c r="E15" s="511"/>
      <c r="F15" s="27"/>
      <c r="G15" s="27"/>
      <c r="H15" s="27"/>
    </row>
  </sheetData>
  <mergeCells count="6">
    <mergeCell ref="A1:D1"/>
    <mergeCell ref="F5:F14"/>
    <mergeCell ref="F3:H3"/>
    <mergeCell ref="B15:E15"/>
    <mergeCell ref="B2:E2"/>
    <mergeCell ref="B3:E3"/>
  </mergeCells>
  <hyperlinks>
    <hyperlink ref="A1" location="'Application Shortcuts'!A1" display="Application Section" xr:uid="{D44BC8D6-EC39-4611-92BC-0E775A8AA315}"/>
  </hyperlinks>
  <pageMargins left="0.25" right="0.25" top="0.75" bottom="0.75" header="0.3" footer="0.3"/>
  <pageSetup fitToHeight="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421AA-2B95-42D0-8B57-CFC768014106}">
  <sheetPr>
    <tabColor rgb="FF00B0F0"/>
    <pageSetUpPr fitToPage="1"/>
  </sheetPr>
  <dimension ref="A1:P127"/>
  <sheetViews>
    <sheetView topLeftCell="J1" workbookViewId="0">
      <selection activeCell="N1" sqref="N1"/>
    </sheetView>
  </sheetViews>
  <sheetFormatPr defaultColWidth="31.85546875" defaultRowHeight="15" x14ac:dyDescent="0.25"/>
  <cols>
    <col min="2" max="2" width="12.140625" customWidth="1"/>
    <col min="3" max="3" width="12" style="31" customWidth="1"/>
    <col min="4" max="6" width="31.85546875" style="28"/>
    <col min="7" max="7" width="31.85546875" style="29"/>
    <col min="8" max="8" width="35.85546875" style="25" customWidth="1"/>
    <col min="9" max="9" width="17.85546875" customWidth="1"/>
    <col min="10" max="10" width="31.85546875" style="35"/>
    <col min="14" max="14" width="59.140625" customWidth="1"/>
  </cols>
  <sheetData>
    <row r="1" spans="1:16" s="308" customFormat="1" ht="15.75" thickBot="1" x14ac:dyDescent="0.3">
      <c r="A1" s="663" t="s">
        <v>22</v>
      </c>
      <c r="B1" s="663"/>
      <c r="C1" s="663"/>
      <c r="D1" s="663"/>
      <c r="E1" s="663"/>
      <c r="F1" s="663"/>
      <c r="G1" s="663"/>
      <c r="H1" s="663"/>
      <c r="I1" s="663"/>
      <c r="J1" s="663"/>
      <c r="K1" s="663"/>
      <c r="L1" s="663"/>
    </row>
    <row r="2" spans="1:16" s="82" customFormat="1" ht="16.5" thickBot="1" x14ac:dyDescent="0.3">
      <c r="A2" s="547" t="s">
        <v>501</v>
      </c>
      <c r="B2" s="547"/>
      <c r="C2" s="547"/>
      <c r="D2" s="547"/>
      <c r="E2" s="547"/>
      <c r="F2" s="547"/>
      <c r="G2" s="547"/>
      <c r="H2" s="547"/>
      <c r="I2" s="547"/>
      <c r="J2" s="547"/>
      <c r="K2" s="233"/>
      <c r="L2" s="233"/>
      <c r="M2" s="233"/>
      <c r="N2" s="387" t="s">
        <v>161</v>
      </c>
      <c r="O2" s="387" t="s">
        <v>162</v>
      </c>
      <c r="P2" s="254" t="s">
        <v>163</v>
      </c>
    </row>
    <row r="3" spans="1:16" s="28" customFormat="1" ht="154.5" customHeight="1" x14ac:dyDescent="0.25">
      <c r="A3" s="553" t="s">
        <v>502</v>
      </c>
      <c r="B3" s="554"/>
      <c r="C3" s="554"/>
      <c r="D3" s="554"/>
      <c r="E3" s="554"/>
      <c r="F3" s="554"/>
      <c r="G3" s="554"/>
      <c r="H3" s="554"/>
      <c r="I3" s="554"/>
      <c r="J3" s="554"/>
      <c r="K3" s="554"/>
      <c r="L3" s="554"/>
      <c r="M3" s="554"/>
      <c r="N3" s="631" t="s">
        <v>312</v>
      </c>
      <c r="O3" s="632"/>
      <c r="P3" s="633"/>
    </row>
    <row r="4" spans="1:16" s="28" customFormat="1" ht="15.75" thickBot="1" x14ac:dyDescent="0.3">
      <c r="A4" s="556"/>
      <c r="B4" s="557"/>
      <c r="C4" s="557"/>
      <c r="D4" s="557"/>
      <c r="E4" s="557"/>
      <c r="F4" s="557"/>
      <c r="G4" s="557"/>
      <c r="H4" s="557"/>
      <c r="I4" s="557"/>
      <c r="J4" s="557"/>
      <c r="K4" s="557"/>
      <c r="L4" s="557"/>
      <c r="M4" s="557"/>
      <c r="N4" s="330"/>
      <c r="O4" s="331"/>
      <c r="P4" s="332"/>
    </row>
    <row r="5" spans="1:16" s="82" customFormat="1" ht="16.5" thickBot="1" x14ac:dyDescent="0.3">
      <c r="A5" s="552" t="s">
        <v>208</v>
      </c>
      <c r="B5" s="552"/>
      <c r="C5" s="552"/>
      <c r="D5" s="552"/>
      <c r="E5" s="552"/>
      <c r="F5" s="552"/>
      <c r="G5" s="552"/>
      <c r="H5" s="552"/>
      <c r="I5" s="552"/>
      <c r="J5" s="552"/>
      <c r="K5" s="233"/>
      <c r="L5" s="233"/>
      <c r="M5" s="233"/>
      <c r="N5" s="233"/>
      <c r="O5" s="271"/>
      <c r="P5" s="271"/>
    </row>
    <row r="6" spans="1:16" s="34" customFormat="1" ht="31.5" customHeight="1" x14ac:dyDescent="0.25">
      <c r="A6" s="85" t="s">
        <v>209</v>
      </c>
      <c r="B6" s="85" t="s">
        <v>152</v>
      </c>
      <c r="C6" s="85" t="s">
        <v>153</v>
      </c>
      <c r="D6" s="85" t="s">
        <v>154</v>
      </c>
      <c r="E6" s="85" t="s">
        <v>159</v>
      </c>
      <c r="F6" s="85" t="s">
        <v>65</v>
      </c>
      <c r="G6" s="85" t="s">
        <v>155</v>
      </c>
      <c r="H6" s="85" t="s">
        <v>156</v>
      </c>
      <c r="I6" s="85" t="s">
        <v>210</v>
      </c>
      <c r="J6" s="86" t="s">
        <v>211</v>
      </c>
      <c r="K6" s="86" t="s">
        <v>212</v>
      </c>
      <c r="L6" s="87" t="s">
        <v>65</v>
      </c>
      <c r="M6" s="87" t="s">
        <v>213</v>
      </c>
      <c r="N6" s="560" t="s">
        <v>214</v>
      </c>
      <c r="O6" s="263"/>
      <c r="P6" s="263"/>
    </row>
    <row r="7" spans="1:16" s="2" customFormat="1" x14ac:dyDescent="0.25">
      <c r="A7" s="75" t="s">
        <v>215</v>
      </c>
      <c r="B7" s="140"/>
      <c r="C7" s="83" t="s">
        <v>216</v>
      </c>
      <c r="D7" s="142" t="s">
        <v>217</v>
      </c>
      <c r="E7" s="111" t="s">
        <v>503</v>
      </c>
      <c r="F7" s="48" t="s">
        <v>491</v>
      </c>
      <c r="G7" s="144" t="s">
        <v>219</v>
      </c>
      <c r="H7" s="145">
        <v>3</v>
      </c>
      <c r="I7" s="146">
        <v>50000</v>
      </c>
      <c r="J7" s="97">
        <f t="shared" ref="J7:J26" si="0">H7*I7</f>
        <v>150000</v>
      </c>
      <c r="K7" s="97"/>
      <c r="L7" s="2" t="str">
        <f>'Title IV - Program Plan - WRE'!C5</f>
        <v>[Enter WRE Strategy #1]</v>
      </c>
      <c r="M7" s="106">
        <f ca="1">SUMIF(F7:K26,L7,J7:J26)</f>
        <v>150000</v>
      </c>
      <c r="N7" s="559"/>
      <c r="O7" s="400"/>
      <c r="P7" s="400"/>
    </row>
    <row r="8" spans="1:16" x14ac:dyDescent="0.25">
      <c r="A8" s="48" t="s">
        <v>215</v>
      </c>
      <c r="B8" s="141"/>
      <c r="C8" s="83" t="s">
        <v>220</v>
      </c>
      <c r="D8" s="143" t="s">
        <v>217</v>
      </c>
      <c r="E8" s="111" t="s">
        <v>503</v>
      </c>
      <c r="F8" s="84" t="s">
        <v>492</v>
      </c>
      <c r="G8" s="147" t="s">
        <v>222</v>
      </c>
      <c r="H8" s="148">
        <v>3</v>
      </c>
      <c r="I8" s="149">
        <v>25000</v>
      </c>
      <c r="J8" s="97">
        <f t="shared" si="0"/>
        <v>75000</v>
      </c>
      <c r="K8" s="97"/>
      <c r="L8" s="2" t="str">
        <f>'Title IV - Program Plan - WRE'!C6</f>
        <v>[Enter WRE Strategy #2]</v>
      </c>
      <c r="M8" s="106">
        <f t="shared" ref="M8:M16" ca="1" si="1">SUMIF(F8:K27,L8,J8:J27)</f>
        <v>75000</v>
      </c>
      <c r="N8" s="559"/>
      <c r="O8" s="203"/>
      <c r="P8" s="203"/>
    </row>
    <row r="9" spans="1:16" x14ac:dyDescent="0.25">
      <c r="A9" s="48" t="s">
        <v>215</v>
      </c>
      <c r="B9" s="141"/>
      <c r="C9" s="83" t="s">
        <v>223</v>
      </c>
      <c r="D9" s="143" t="s">
        <v>217</v>
      </c>
      <c r="E9" s="111" t="s">
        <v>503</v>
      </c>
      <c r="F9" s="84" t="s">
        <v>493</v>
      </c>
      <c r="G9" s="147" t="s">
        <v>224</v>
      </c>
      <c r="H9" s="148">
        <v>1</v>
      </c>
      <c r="I9" s="149">
        <v>15000</v>
      </c>
      <c r="J9" s="97">
        <f t="shared" si="0"/>
        <v>15000</v>
      </c>
      <c r="K9" s="97"/>
      <c r="L9" s="2" t="str">
        <f>'Title IV - Program Plan - WRE'!C7</f>
        <v>[Enter WRE Strategy #3]</v>
      </c>
      <c r="M9" s="106">
        <f t="shared" ca="1" si="1"/>
        <v>15000</v>
      </c>
      <c r="N9" s="559"/>
      <c r="O9" s="203"/>
      <c r="P9" s="203"/>
    </row>
    <row r="10" spans="1:16" x14ac:dyDescent="0.25">
      <c r="A10" s="48" t="s">
        <v>215</v>
      </c>
      <c r="B10" s="141"/>
      <c r="C10" s="83" t="s">
        <v>225</v>
      </c>
      <c r="D10" s="143" t="s">
        <v>226</v>
      </c>
      <c r="E10" s="111" t="s">
        <v>503</v>
      </c>
      <c r="F10" s="84" t="s">
        <v>198</v>
      </c>
      <c r="G10" s="147" t="s">
        <v>224</v>
      </c>
      <c r="H10" s="148"/>
      <c r="I10" s="149"/>
      <c r="J10" s="97">
        <f t="shared" si="0"/>
        <v>0</v>
      </c>
      <c r="K10" s="97"/>
      <c r="L10" s="2" t="str">
        <f>'Title IV - Program Plan - WRE'!C8</f>
        <v>[Enter WRE Strategy #4]</v>
      </c>
      <c r="M10" s="106">
        <f t="shared" ca="1" si="1"/>
        <v>0</v>
      </c>
      <c r="N10" s="559"/>
      <c r="O10" s="203"/>
      <c r="P10" s="203"/>
    </row>
    <row r="11" spans="1:16" ht="16.5" x14ac:dyDescent="0.25">
      <c r="A11" s="48" t="s">
        <v>215</v>
      </c>
      <c r="B11" s="141"/>
      <c r="C11" s="83" t="s">
        <v>227</v>
      </c>
      <c r="D11" s="143"/>
      <c r="E11" s="111" t="s">
        <v>503</v>
      </c>
      <c r="F11" s="84"/>
      <c r="G11" s="150"/>
      <c r="H11" s="148"/>
      <c r="I11" s="149"/>
      <c r="J11" s="97">
        <f t="shared" si="0"/>
        <v>0</v>
      </c>
      <c r="K11" s="97"/>
      <c r="L11" s="2" t="str">
        <f>'Title IV - Program Plan - WRE'!C9</f>
        <v>[Enter WRE Strategy #5]</v>
      </c>
      <c r="M11" s="106">
        <f t="shared" ca="1" si="1"/>
        <v>0</v>
      </c>
      <c r="N11" s="559"/>
      <c r="O11" s="203"/>
      <c r="P11" s="203"/>
    </row>
    <row r="12" spans="1:16" ht="16.5" x14ac:dyDescent="0.25">
      <c r="A12" s="48" t="s">
        <v>215</v>
      </c>
      <c r="B12" s="141"/>
      <c r="C12" s="83" t="s">
        <v>228</v>
      </c>
      <c r="D12" s="143"/>
      <c r="E12" s="111" t="s">
        <v>503</v>
      </c>
      <c r="F12" s="84"/>
      <c r="G12" s="150"/>
      <c r="H12" s="148"/>
      <c r="I12" s="149"/>
      <c r="J12" s="97">
        <f t="shared" si="0"/>
        <v>0</v>
      </c>
      <c r="K12" s="97"/>
      <c r="L12" s="2" t="str">
        <f>'Title IV - Program Plan - WRE'!C10</f>
        <v>[Enter WRE Strategy #6]</v>
      </c>
      <c r="M12" s="106">
        <f t="shared" ca="1" si="1"/>
        <v>0</v>
      </c>
      <c r="N12" s="559"/>
      <c r="O12" s="203"/>
      <c r="P12" s="203"/>
    </row>
    <row r="13" spans="1:16" ht="16.5" x14ac:dyDescent="0.25">
      <c r="A13" s="48" t="s">
        <v>215</v>
      </c>
      <c r="B13" s="141"/>
      <c r="C13" s="83" t="s">
        <v>229</v>
      </c>
      <c r="D13" s="143"/>
      <c r="E13" s="111" t="s">
        <v>503</v>
      </c>
      <c r="F13" s="84"/>
      <c r="G13" s="150"/>
      <c r="H13" s="148"/>
      <c r="I13" s="149"/>
      <c r="J13" s="97">
        <f t="shared" si="0"/>
        <v>0</v>
      </c>
      <c r="K13" s="97"/>
      <c r="L13" s="2" t="str">
        <f>'Title IV - Program Plan - WRE'!C11</f>
        <v>[Enter WRE Strategy #7]</v>
      </c>
      <c r="M13" s="106">
        <f t="shared" ca="1" si="1"/>
        <v>0</v>
      </c>
      <c r="N13" s="559"/>
      <c r="O13" s="203"/>
      <c r="P13" s="203"/>
    </row>
    <row r="14" spans="1:16" ht="16.5" x14ac:dyDescent="0.25">
      <c r="A14" s="48" t="s">
        <v>215</v>
      </c>
      <c r="B14" s="141"/>
      <c r="C14" s="83" t="s">
        <v>230</v>
      </c>
      <c r="D14" s="143"/>
      <c r="E14" s="111" t="s">
        <v>503</v>
      </c>
      <c r="F14" s="84"/>
      <c r="G14" s="150"/>
      <c r="H14" s="148"/>
      <c r="I14" s="149"/>
      <c r="J14" s="97">
        <f t="shared" si="0"/>
        <v>0</v>
      </c>
      <c r="K14" s="97"/>
      <c r="L14" s="2" t="str">
        <f>'Title IV - Program Plan - WRE'!C12</f>
        <v>[Enter WRE Strategy #8]</v>
      </c>
      <c r="M14" s="106">
        <f t="shared" ca="1" si="1"/>
        <v>0</v>
      </c>
      <c r="N14" s="559"/>
      <c r="O14" s="203"/>
      <c r="P14" s="203"/>
    </row>
    <row r="15" spans="1:16" ht="16.5" x14ac:dyDescent="0.25">
      <c r="A15" s="48" t="s">
        <v>215</v>
      </c>
      <c r="B15" s="141"/>
      <c r="C15" s="83" t="s">
        <v>231</v>
      </c>
      <c r="D15" s="143"/>
      <c r="E15" s="111" t="s">
        <v>503</v>
      </c>
      <c r="F15" s="84"/>
      <c r="G15" s="150"/>
      <c r="H15" s="148"/>
      <c r="I15" s="149"/>
      <c r="J15" s="97">
        <f t="shared" si="0"/>
        <v>0</v>
      </c>
      <c r="K15" s="97"/>
      <c r="L15" s="2" t="str">
        <f>'Title IV - Program Plan - WRE'!C13</f>
        <v>[Enter WRE Strategy #9]</v>
      </c>
      <c r="M15" s="106">
        <f t="shared" ca="1" si="1"/>
        <v>0</v>
      </c>
      <c r="N15" s="559"/>
      <c r="O15" s="203"/>
      <c r="P15" s="203"/>
    </row>
    <row r="16" spans="1:16" ht="16.5" x14ac:dyDescent="0.25">
      <c r="A16" s="48" t="s">
        <v>215</v>
      </c>
      <c r="B16" s="141"/>
      <c r="C16" s="83" t="s">
        <v>232</v>
      </c>
      <c r="D16" s="143"/>
      <c r="E16" s="111" t="s">
        <v>503</v>
      </c>
      <c r="F16" s="84"/>
      <c r="G16" s="150"/>
      <c r="H16" s="148"/>
      <c r="I16" s="149"/>
      <c r="J16" s="97">
        <f t="shared" si="0"/>
        <v>0</v>
      </c>
      <c r="K16" s="97"/>
      <c r="L16" s="2" t="str">
        <f>'Title IV - Program Plan - WRE'!C14</f>
        <v>[Enter WRE Strategy #10]</v>
      </c>
      <c r="M16" s="106">
        <f t="shared" ca="1" si="1"/>
        <v>0</v>
      </c>
      <c r="N16" s="559"/>
      <c r="O16" s="203"/>
      <c r="P16" s="203"/>
    </row>
    <row r="17" spans="1:16" ht="16.5" x14ac:dyDescent="0.25">
      <c r="A17" s="48" t="s">
        <v>215</v>
      </c>
      <c r="B17" s="141"/>
      <c r="C17" s="83" t="s">
        <v>233</v>
      </c>
      <c r="D17" s="143"/>
      <c r="E17" s="111" t="s">
        <v>503</v>
      </c>
      <c r="F17" s="84"/>
      <c r="G17" s="150"/>
      <c r="H17" s="148"/>
      <c r="I17" s="149"/>
      <c r="J17" s="97">
        <f t="shared" si="0"/>
        <v>0</v>
      </c>
      <c r="K17" s="97"/>
      <c r="M17" s="105"/>
      <c r="N17" s="559"/>
      <c r="O17" s="203"/>
      <c r="P17" s="203"/>
    </row>
    <row r="18" spans="1:16" ht="16.5" x14ac:dyDescent="0.25">
      <c r="A18" s="48" t="s">
        <v>215</v>
      </c>
      <c r="B18" s="141"/>
      <c r="C18" s="83" t="s">
        <v>234</v>
      </c>
      <c r="D18" s="143"/>
      <c r="E18" s="111" t="s">
        <v>503</v>
      </c>
      <c r="F18" s="84"/>
      <c r="G18" s="150"/>
      <c r="H18" s="148"/>
      <c r="I18" s="149"/>
      <c r="J18" s="97">
        <f t="shared" si="0"/>
        <v>0</v>
      </c>
      <c r="K18" s="97"/>
      <c r="M18" s="105"/>
      <c r="N18" s="559"/>
      <c r="O18" s="203"/>
      <c r="P18" s="203"/>
    </row>
    <row r="19" spans="1:16" ht="16.5" x14ac:dyDescent="0.25">
      <c r="A19" s="48" t="s">
        <v>215</v>
      </c>
      <c r="B19" s="141"/>
      <c r="C19" s="83" t="s">
        <v>235</v>
      </c>
      <c r="D19" s="143"/>
      <c r="E19" s="111" t="s">
        <v>503</v>
      </c>
      <c r="F19" s="84"/>
      <c r="G19" s="150"/>
      <c r="H19" s="148"/>
      <c r="I19" s="149"/>
      <c r="J19" s="97">
        <f t="shared" si="0"/>
        <v>0</v>
      </c>
      <c r="K19" s="97"/>
      <c r="M19" s="105"/>
      <c r="N19" s="559"/>
      <c r="O19" s="203"/>
      <c r="P19" s="203"/>
    </row>
    <row r="20" spans="1:16" ht="16.5" x14ac:dyDescent="0.25">
      <c r="A20" s="48" t="s">
        <v>215</v>
      </c>
      <c r="B20" s="141"/>
      <c r="C20" s="83" t="s">
        <v>236</v>
      </c>
      <c r="D20" s="143"/>
      <c r="E20" s="111" t="s">
        <v>503</v>
      </c>
      <c r="F20" s="84"/>
      <c r="G20" s="150"/>
      <c r="H20" s="148"/>
      <c r="I20" s="149"/>
      <c r="J20" s="97">
        <f t="shared" si="0"/>
        <v>0</v>
      </c>
      <c r="K20" s="97"/>
      <c r="M20" s="105"/>
      <c r="N20" s="559"/>
      <c r="O20" s="203"/>
      <c r="P20" s="203"/>
    </row>
    <row r="21" spans="1:16" ht="16.5" x14ac:dyDescent="0.25">
      <c r="A21" s="48" t="s">
        <v>215</v>
      </c>
      <c r="B21" s="141"/>
      <c r="C21" s="83" t="s">
        <v>237</v>
      </c>
      <c r="D21" s="143"/>
      <c r="E21" s="111" t="s">
        <v>503</v>
      </c>
      <c r="F21" s="84"/>
      <c r="G21" s="150"/>
      <c r="H21" s="148"/>
      <c r="I21" s="149"/>
      <c r="J21" s="97">
        <f t="shared" si="0"/>
        <v>0</v>
      </c>
      <c r="K21" s="97"/>
      <c r="M21" s="105"/>
      <c r="N21" s="559"/>
      <c r="O21" s="203"/>
      <c r="P21" s="203"/>
    </row>
    <row r="22" spans="1:16" ht="16.5" x14ac:dyDescent="0.25">
      <c r="A22" s="48" t="s">
        <v>215</v>
      </c>
      <c r="B22" s="141"/>
      <c r="C22" s="83" t="s">
        <v>238</v>
      </c>
      <c r="D22" s="143"/>
      <c r="E22" s="111" t="s">
        <v>503</v>
      </c>
      <c r="F22" s="84"/>
      <c r="G22" s="150"/>
      <c r="H22" s="148"/>
      <c r="I22" s="149"/>
      <c r="J22" s="97">
        <f t="shared" si="0"/>
        <v>0</v>
      </c>
      <c r="K22" s="97"/>
      <c r="M22" s="105"/>
      <c r="N22" s="559"/>
      <c r="O22" s="203"/>
      <c r="P22" s="203"/>
    </row>
    <row r="23" spans="1:16" ht="16.5" x14ac:dyDescent="0.25">
      <c r="A23" s="48" t="s">
        <v>215</v>
      </c>
      <c r="B23" s="141"/>
      <c r="C23" s="83" t="s">
        <v>239</v>
      </c>
      <c r="D23" s="143"/>
      <c r="E23" s="111" t="s">
        <v>503</v>
      </c>
      <c r="F23" s="84"/>
      <c r="G23" s="150"/>
      <c r="H23" s="148"/>
      <c r="I23" s="149"/>
      <c r="J23" s="97">
        <f t="shared" si="0"/>
        <v>0</v>
      </c>
      <c r="K23" s="97"/>
      <c r="M23" s="105"/>
      <c r="N23" s="559"/>
      <c r="O23" s="203"/>
      <c r="P23" s="203"/>
    </row>
    <row r="24" spans="1:16" ht="16.5" x14ac:dyDescent="0.25">
      <c r="A24" s="48" t="s">
        <v>215</v>
      </c>
      <c r="B24" s="141"/>
      <c r="C24" s="83" t="s">
        <v>240</v>
      </c>
      <c r="D24" s="143"/>
      <c r="E24" s="111" t="s">
        <v>503</v>
      </c>
      <c r="F24" s="84"/>
      <c r="G24" s="150"/>
      <c r="H24" s="148"/>
      <c r="I24" s="149"/>
      <c r="J24" s="97">
        <f t="shared" si="0"/>
        <v>0</v>
      </c>
      <c r="K24" s="97"/>
      <c r="M24" s="105"/>
      <c r="N24" s="559"/>
      <c r="O24" s="203"/>
      <c r="P24" s="203"/>
    </row>
    <row r="25" spans="1:16" x14ac:dyDescent="0.25">
      <c r="A25" s="48" t="s">
        <v>215</v>
      </c>
      <c r="B25" s="141"/>
      <c r="C25" s="83" t="s">
        <v>241</v>
      </c>
      <c r="D25" s="143"/>
      <c r="E25" s="111" t="s">
        <v>503</v>
      </c>
      <c r="F25" s="84"/>
      <c r="G25" s="151"/>
      <c r="H25" s="148"/>
      <c r="I25" s="149"/>
      <c r="J25" s="97">
        <f t="shared" si="0"/>
        <v>0</v>
      </c>
      <c r="K25" s="97"/>
      <c r="M25" s="105"/>
      <c r="N25" s="559"/>
      <c r="O25" s="203"/>
      <c r="P25" s="203"/>
    </row>
    <row r="26" spans="1:16" ht="16.5" x14ac:dyDescent="0.25">
      <c r="A26" s="48" t="s">
        <v>215</v>
      </c>
      <c r="B26" s="141"/>
      <c r="C26" s="83" t="s">
        <v>242</v>
      </c>
      <c r="D26" s="143"/>
      <c r="E26" s="111" t="s">
        <v>503</v>
      </c>
      <c r="F26" s="84"/>
      <c r="G26" s="150"/>
      <c r="H26" s="148"/>
      <c r="I26" s="149"/>
      <c r="J26" s="97">
        <f t="shared" si="0"/>
        <v>0</v>
      </c>
      <c r="K26" s="97"/>
      <c r="M26" s="105"/>
      <c r="N26" s="559"/>
      <c r="O26" s="203"/>
      <c r="P26" s="203"/>
    </row>
    <row r="27" spans="1:16" ht="17.25" thickBot="1" x14ac:dyDescent="0.3">
      <c r="A27" s="25"/>
      <c r="D27" s="397"/>
      <c r="E27" s="397"/>
      <c r="F27" s="78"/>
      <c r="G27" s="26"/>
      <c r="H27" s="67"/>
      <c r="I27" s="67"/>
      <c r="J27" s="98">
        <f>SUM(J7:J26)</f>
        <v>240000</v>
      </c>
      <c r="K27" s="99"/>
      <c r="M27" s="105"/>
      <c r="N27" s="559"/>
      <c r="O27" s="203"/>
      <c r="P27" s="203"/>
    </row>
    <row r="28" spans="1:16" ht="17.25" thickTop="1" x14ac:dyDescent="0.25">
      <c r="A28" s="89"/>
      <c r="B28" s="27"/>
      <c r="C28" s="32"/>
      <c r="D28" s="90"/>
      <c r="E28" s="90"/>
      <c r="F28" s="91"/>
      <c r="G28" s="92"/>
      <c r="H28" s="93"/>
      <c r="I28" s="93"/>
      <c r="J28" s="94"/>
      <c r="K28" s="408"/>
      <c r="L28" s="27"/>
      <c r="M28" s="27"/>
      <c r="N28" s="27"/>
    </row>
    <row r="29" spans="1:16" ht="153" customHeight="1" x14ac:dyDescent="0.25">
      <c r="A29" s="550" t="s">
        <v>504</v>
      </c>
      <c r="B29" s="551"/>
      <c r="C29" s="551"/>
      <c r="D29" s="551"/>
      <c r="E29" s="551"/>
      <c r="F29" s="551"/>
      <c r="G29" s="551"/>
      <c r="H29" s="551"/>
      <c r="I29" s="551"/>
      <c r="J29" s="551"/>
      <c r="K29" s="551"/>
      <c r="L29" s="551"/>
      <c r="M29" s="551"/>
    </row>
    <row r="30" spans="1:16" ht="16.5" x14ac:dyDescent="0.25">
      <c r="A30" s="25"/>
      <c r="D30" s="397"/>
      <c r="E30" s="397"/>
      <c r="F30" s="78"/>
      <c r="G30" s="26"/>
      <c r="H30" s="67"/>
      <c r="I30" s="67"/>
      <c r="J30" s="79"/>
      <c r="K30" s="2"/>
      <c r="M30" s="105"/>
    </row>
    <row r="31" spans="1:16" s="82" customFormat="1" ht="15.75" x14ac:dyDescent="0.25">
      <c r="A31" s="547" t="s">
        <v>244</v>
      </c>
      <c r="B31" s="547"/>
      <c r="C31" s="547"/>
      <c r="D31" s="547"/>
      <c r="E31" s="547"/>
      <c r="F31" s="547"/>
      <c r="G31" s="547"/>
      <c r="H31" s="547"/>
      <c r="I31" s="547"/>
      <c r="J31" s="547"/>
      <c r="K31" s="390"/>
      <c r="L31" s="233"/>
      <c r="M31" s="233"/>
      <c r="N31" s="233"/>
      <c r="O31" s="233"/>
      <c r="P31" s="233"/>
    </row>
    <row r="32" spans="1:16" ht="47.25" customHeight="1" x14ac:dyDescent="0.25">
      <c r="A32" s="85" t="s">
        <v>209</v>
      </c>
      <c r="B32" s="85" t="s">
        <v>152</v>
      </c>
      <c r="C32" s="85" t="s">
        <v>153</v>
      </c>
      <c r="D32" s="85" t="s">
        <v>158</v>
      </c>
      <c r="E32" s="85" t="s">
        <v>505</v>
      </c>
      <c r="F32" s="85" t="s">
        <v>154</v>
      </c>
      <c r="G32" s="85" t="s">
        <v>65</v>
      </c>
      <c r="H32" s="85" t="s">
        <v>160</v>
      </c>
      <c r="I32" s="85" t="s">
        <v>245</v>
      </c>
      <c r="J32" s="85" t="s">
        <v>246</v>
      </c>
      <c r="K32" s="86" t="s">
        <v>211</v>
      </c>
      <c r="L32" s="87" t="s">
        <v>190</v>
      </c>
      <c r="M32" s="87" t="s">
        <v>247</v>
      </c>
      <c r="N32" s="559" t="s">
        <v>248</v>
      </c>
      <c r="O32" s="203"/>
      <c r="P32" s="203"/>
    </row>
    <row r="33" spans="1:16" ht="30" x14ac:dyDescent="0.25">
      <c r="A33" s="75" t="s">
        <v>249</v>
      </c>
      <c r="B33" s="140"/>
      <c r="C33" s="83" t="s">
        <v>216</v>
      </c>
      <c r="D33" s="152"/>
      <c r="E33" s="111" t="s">
        <v>503</v>
      </c>
      <c r="F33" s="142" t="s">
        <v>217</v>
      </c>
      <c r="G33" s="95" t="s">
        <v>491</v>
      </c>
      <c r="H33" s="153" t="s">
        <v>398</v>
      </c>
      <c r="I33" s="145">
        <v>6</v>
      </c>
      <c r="J33" s="146">
        <v>450</v>
      </c>
      <c r="K33" s="100">
        <f>I33*J33</f>
        <v>2700</v>
      </c>
      <c r="L33" s="2" t="str">
        <f>'Title IV - Program Plan - WRE'!C5</f>
        <v>[Enter WRE Strategy #1]</v>
      </c>
      <c r="M33" s="106">
        <f ca="1">SUMIF(G33:K52,L33,K33:K52)</f>
        <v>2700</v>
      </c>
      <c r="N33" s="559"/>
      <c r="O33" s="203"/>
      <c r="P33" s="203"/>
    </row>
    <row r="34" spans="1:16" ht="30" x14ac:dyDescent="0.25">
      <c r="A34" s="75" t="s">
        <v>249</v>
      </c>
      <c r="B34" s="141"/>
      <c r="C34" s="83" t="s">
        <v>220</v>
      </c>
      <c r="D34" s="152"/>
      <c r="E34" s="111" t="s">
        <v>503</v>
      </c>
      <c r="F34" s="143" t="s">
        <v>217</v>
      </c>
      <c r="G34" s="96" t="s">
        <v>492</v>
      </c>
      <c r="H34" s="154" t="s">
        <v>399</v>
      </c>
      <c r="I34" s="148">
        <v>1</v>
      </c>
      <c r="J34" s="149">
        <v>54000</v>
      </c>
      <c r="K34" s="100">
        <f t="shared" ref="K34:K52" si="2">I34*J34</f>
        <v>54000</v>
      </c>
      <c r="L34" s="2" t="str">
        <f>'Title IV - Program Plan - WRE'!C6</f>
        <v>[Enter WRE Strategy #2]</v>
      </c>
      <c r="M34" s="106">
        <f ca="1">SUMIF(G34:K52,L34,J34:J53)</f>
        <v>54000</v>
      </c>
      <c r="N34" s="559"/>
      <c r="O34" s="203"/>
      <c r="P34" s="203"/>
    </row>
    <row r="35" spans="1:16" x14ac:dyDescent="0.25">
      <c r="A35" s="75" t="s">
        <v>249</v>
      </c>
      <c r="B35" s="141"/>
      <c r="C35" s="83" t="s">
        <v>223</v>
      </c>
      <c r="D35" s="152"/>
      <c r="E35" s="111" t="s">
        <v>503</v>
      </c>
      <c r="F35" s="143" t="s">
        <v>217</v>
      </c>
      <c r="G35" s="96" t="s">
        <v>493</v>
      </c>
      <c r="H35" s="154">
        <v>1</v>
      </c>
      <c r="I35" s="148"/>
      <c r="J35" s="149"/>
      <c r="K35" s="100">
        <f t="shared" si="2"/>
        <v>0</v>
      </c>
      <c r="L35" s="2" t="str">
        <f>'Title IV - Program Plan - WRE'!C7</f>
        <v>[Enter WRE Strategy #3]</v>
      </c>
      <c r="M35" s="106">
        <f ca="1">SUMIF(F35:J53,L35,J35:J53)</f>
        <v>0</v>
      </c>
      <c r="N35" s="559"/>
      <c r="O35" s="203"/>
      <c r="P35" s="203"/>
    </row>
    <row r="36" spans="1:16" s="25" customFormat="1" x14ac:dyDescent="0.25">
      <c r="A36" s="75" t="s">
        <v>249</v>
      </c>
      <c r="B36" s="141"/>
      <c r="C36" s="83" t="s">
        <v>225</v>
      </c>
      <c r="D36" s="152"/>
      <c r="E36" s="111" t="s">
        <v>503</v>
      </c>
      <c r="F36" s="143" t="s">
        <v>226</v>
      </c>
      <c r="G36" s="96" t="s">
        <v>494</v>
      </c>
      <c r="H36" s="154"/>
      <c r="I36" s="148"/>
      <c r="J36" s="149"/>
      <c r="K36" s="100">
        <f t="shared" si="2"/>
        <v>0</v>
      </c>
      <c r="L36" s="2" t="str">
        <f>'Title IV - Program Plan - WRE'!C8</f>
        <v>[Enter WRE Strategy #4]</v>
      </c>
      <c r="M36" s="106">
        <f t="shared" ref="M36:M42" ca="1" si="3">SUMIF(F36:J53,L36,J36:J53)</f>
        <v>0</v>
      </c>
      <c r="N36" s="559"/>
      <c r="O36" s="48"/>
      <c r="P36" s="48"/>
    </row>
    <row r="37" spans="1:16" s="25" customFormat="1" x14ac:dyDescent="0.25">
      <c r="A37" s="75" t="s">
        <v>249</v>
      </c>
      <c r="B37" s="141"/>
      <c r="C37" s="83" t="s">
        <v>227</v>
      </c>
      <c r="D37" s="152"/>
      <c r="E37" s="111" t="s">
        <v>503</v>
      </c>
      <c r="F37" s="143"/>
      <c r="G37" s="96"/>
      <c r="H37" s="154"/>
      <c r="I37" s="148"/>
      <c r="J37" s="149"/>
      <c r="K37" s="100">
        <f t="shared" si="2"/>
        <v>0</v>
      </c>
      <c r="L37" s="2" t="str">
        <f>'Title IV - Program Plan - WRE'!C9</f>
        <v>[Enter WRE Strategy #5]</v>
      </c>
      <c r="M37" s="106">
        <f t="shared" ca="1" si="3"/>
        <v>0</v>
      </c>
      <c r="N37" s="559"/>
      <c r="O37" s="48"/>
      <c r="P37" s="48"/>
    </row>
    <row r="38" spans="1:16" s="25" customFormat="1" x14ac:dyDescent="0.25">
      <c r="A38" s="75" t="s">
        <v>249</v>
      </c>
      <c r="B38" s="141"/>
      <c r="C38" s="83" t="s">
        <v>228</v>
      </c>
      <c r="D38" s="152"/>
      <c r="E38" s="111" t="s">
        <v>503</v>
      </c>
      <c r="F38" s="143"/>
      <c r="G38" s="96"/>
      <c r="H38" s="154"/>
      <c r="I38" s="148"/>
      <c r="J38" s="149"/>
      <c r="K38" s="100">
        <f t="shared" si="2"/>
        <v>0</v>
      </c>
      <c r="L38" s="2" t="str">
        <f>'Title IV - Program Plan - WRE'!C10</f>
        <v>[Enter WRE Strategy #6]</v>
      </c>
      <c r="M38" s="106">
        <f t="shared" ca="1" si="3"/>
        <v>0</v>
      </c>
      <c r="N38" s="559"/>
      <c r="O38" s="48"/>
      <c r="P38" s="48"/>
    </row>
    <row r="39" spans="1:16" s="25" customFormat="1" x14ac:dyDescent="0.25">
      <c r="A39" s="75" t="s">
        <v>249</v>
      </c>
      <c r="B39" s="141"/>
      <c r="C39" s="83" t="s">
        <v>229</v>
      </c>
      <c r="D39" s="152"/>
      <c r="E39" s="111" t="s">
        <v>503</v>
      </c>
      <c r="F39" s="143"/>
      <c r="G39" s="96"/>
      <c r="H39" s="154"/>
      <c r="I39" s="148"/>
      <c r="J39" s="149"/>
      <c r="K39" s="100">
        <f t="shared" si="2"/>
        <v>0</v>
      </c>
      <c r="L39" s="2" t="str">
        <f>'Title IV - Program Plan - WRE'!C11</f>
        <v>[Enter WRE Strategy #7]</v>
      </c>
      <c r="M39" s="106">
        <f t="shared" ca="1" si="3"/>
        <v>0</v>
      </c>
      <c r="N39" s="559"/>
      <c r="O39" s="48"/>
      <c r="P39" s="48"/>
    </row>
    <row r="40" spans="1:16" s="25" customFormat="1" x14ac:dyDescent="0.25">
      <c r="A40" s="75" t="s">
        <v>249</v>
      </c>
      <c r="B40" s="141"/>
      <c r="C40" s="83" t="s">
        <v>230</v>
      </c>
      <c r="D40" s="152"/>
      <c r="E40" s="111" t="s">
        <v>503</v>
      </c>
      <c r="F40" s="143"/>
      <c r="G40" s="96"/>
      <c r="H40" s="154"/>
      <c r="I40" s="148"/>
      <c r="J40" s="149"/>
      <c r="K40" s="100">
        <f t="shared" si="2"/>
        <v>0</v>
      </c>
      <c r="L40" s="2" t="str">
        <f>'Title IV - Program Plan - WRE'!C12</f>
        <v>[Enter WRE Strategy #8]</v>
      </c>
      <c r="M40" s="106">
        <f t="shared" ca="1" si="3"/>
        <v>0</v>
      </c>
      <c r="N40" s="559"/>
      <c r="O40" s="48"/>
      <c r="P40" s="48"/>
    </row>
    <row r="41" spans="1:16" s="25" customFormat="1" x14ac:dyDescent="0.25">
      <c r="A41" s="75" t="s">
        <v>249</v>
      </c>
      <c r="B41" s="141"/>
      <c r="C41" s="83" t="s">
        <v>231</v>
      </c>
      <c r="D41" s="152"/>
      <c r="E41" s="111" t="s">
        <v>503</v>
      </c>
      <c r="F41" s="143"/>
      <c r="G41" s="96"/>
      <c r="H41" s="154"/>
      <c r="I41" s="148"/>
      <c r="J41" s="149"/>
      <c r="K41" s="100">
        <f t="shared" si="2"/>
        <v>0</v>
      </c>
      <c r="L41" s="2" t="str">
        <f>'Title IV - Program Plan - WRE'!C13</f>
        <v>[Enter WRE Strategy #9]</v>
      </c>
      <c r="M41" s="106">
        <f t="shared" ca="1" si="3"/>
        <v>0</v>
      </c>
      <c r="N41" s="559"/>
      <c r="O41" s="48"/>
      <c r="P41" s="48"/>
    </row>
    <row r="42" spans="1:16" s="25" customFormat="1" x14ac:dyDescent="0.25">
      <c r="A42" s="75" t="s">
        <v>249</v>
      </c>
      <c r="B42" s="141"/>
      <c r="C42" s="83" t="s">
        <v>232</v>
      </c>
      <c r="D42" s="152"/>
      <c r="E42" s="111" t="s">
        <v>503</v>
      </c>
      <c r="F42" s="143"/>
      <c r="G42" s="96"/>
      <c r="H42" s="154"/>
      <c r="I42" s="148"/>
      <c r="J42" s="149"/>
      <c r="K42" s="100">
        <f t="shared" si="2"/>
        <v>0</v>
      </c>
      <c r="L42" s="2" t="str">
        <f>'Title IV - Program Plan - WRE'!C14</f>
        <v>[Enter WRE Strategy #10]</v>
      </c>
      <c r="M42" s="106">
        <f t="shared" ca="1" si="3"/>
        <v>0</v>
      </c>
      <c r="N42" s="559"/>
      <c r="O42" s="48"/>
      <c r="P42" s="48"/>
    </row>
    <row r="43" spans="1:16" s="25" customFormat="1" x14ac:dyDescent="0.25">
      <c r="A43" s="75" t="s">
        <v>249</v>
      </c>
      <c r="B43" s="141"/>
      <c r="C43" s="83" t="s">
        <v>233</v>
      </c>
      <c r="D43" s="152"/>
      <c r="E43" s="111" t="s">
        <v>503</v>
      </c>
      <c r="F43" s="143"/>
      <c r="G43" s="96"/>
      <c r="H43" s="154"/>
      <c r="I43" s="148"/>
      <c r="J43" s="149"/>
      <c r="K43" s="100">
        <f t="shared" si="2"/>
        <v>0</v>
      </c>
      <c r="L43"/>
      <c r="M43" s="105"/>
      <c r="N43" s="559"/>
      <c r="O43" s="48"/>
      <c r="P43" s="48"/>
    </row>
    <row r="44" spans="1:16" s="25" customFormat="1" x14ac:dyDescent="0.25">
      <c r="A44" s="75" t="s">
        <v>249</v>
      </c>
      <c r="B44" s="141"/>
      <c r="C44" s="83" t="s">
        <v>234</v>
      </c>
      <c r="D44" s="152"/>
      <c r="E44" s="111" t="s">
        <v>503</v>
      </c>
      <c r="F44" s="143"/>
      <c r="G44" s="96"/>
      <c r="H44" s="154"/>
      <c r="I44" s="148"/>
      <c r="J44" s="149"/>
      <c r="K44" s="100">
        <f t="shared" si="2"/>
        <v>0</v>
      </c>
      <c r="L44"/>
      <c r="M44" s="105"/>
      <c r="N44" s="559"/>
      <c r="O44" s="48"/>
      <c r="P44" s="48"/>
    </row>
    <row r="45" spans="1:16" s="25" customFormat="1" x14ac:dyDescent="0.25">
      <c r="A45" s="75" t="s">
        <v>249</v>
      </c>
      <c r="B45" s="141"/>
      <c r="C45" s="83" t="s">
        <v>235</v>
      </c>
      <c r="D45" s="152"/>
      <c r="E45" s="111" t="s">
        <v>503</v>
      </c>
      <c r="F45" s="143"/>
      <c r="G45" s="96"/>
      <c r="H45" s="154"/>
      <c r="I45" s="148"/>
      <c r="J45" s="149"/>
      <c r="K45" s="100">
        <f t="shared" si="2"/>
        <v>0</v>
      </c>
      <c r="L45"/>
      <c r="M45" s="105"/>
      <c r="N45" s="559"/>
      <c r="O45" s="48"/>
      <c r="P45" s="48"/>
    </row>
    <row r="46" spans="1:16" s="25" customFormat="1" x14ac:dyDescent="0.25">
      <c r="A46" s="75" t="s">
        <v>249</v>
      </c>
      <c r="B46" s="141"/>
      <c r="C46" s="83" t="s">
        <v>236</v>
      </c>
      <c r="D46" s="152"/>
      <c r="E46" s="111" t="s">
        <v>503</v>
      </c>
      <c r="F46" s="143"/>
      <c r="G46" s="96"/>
      <c r="H46" s="154"/>
      <c r="I46" s="148"/>
      <c r="J46" s="149"/>
      <c r="K46" s="100">
        <f t="shared" si="2"/>
        <v>0</v>
      </c>
      <c r="L46"/>
      <c r="M46" s="105"/>
      <c r="N46" s="559"/>
      <c r="O46" s="48"/>
      <c r="P46" s="48"/>
    </row>
    <row r="47" spans="1:16" s="25" customFormat="1" x14ac:dyDescent="0.25">
      <c r="A47" s="75" t="s">
        <v>249</v>
      </c>
      <c r="B47" s="141"/>
      <c r="C47" s="83" t="s">
        <v>237</v>
      </c>
      <c r="D47" s="152"/>
      <c r="E47" s="111" t="s">
        <v>503</v>
      </c>
      <c r="F47" s="143"/>
      <c r="G47" s="96"/>
      <c r="H47" s="154"/>
      <c r="I47" s="148"/>
      <c r="J47" s="149"/>
      <c r="K47" s="100">
        <f t="shared" si="2"/>
        <v>0</v>
      </c>
      <c r="L47"/>
      <c r="M47" s="105"/>
      <c r="N47" s="559"/>
      <c r="O47" s="48"/>
      <c r="P47" s="48"/>
    </row>
    <row r="48" spans="1:16" x14ac:dyDescent="0.25">
      <c r="A48" s="75" t="s">
        <v>249</v>
      </c>
      <c r="B48" s="141"/>
      <c r="C48" s="83" t="s">
        <v>238</v>
      </c>
      <c r="D48" s="152"/>
      <c r="E48" s="111" t="s">
        <v>503</v>
      </c>
      <c r="F48" s="143"/>
      <c r="G48" s="96"/>
      <c r="H48" s="148"/>
      <c r="I48" s="148"/>
      <c r="J48" s="149"/>
      <c r="K48" s="100">
        <f t="shared" si="2"/>
        <v>0</v>
      </c>
      <c r="M48" s="105"/>
      <c r="N48" s="559"/>
      <c r="O48" s="203"/>
      <c r="P48" s="203"/>
    </row>
    <row r="49" spans="1:16" x14ac:dyDescent="0.25">
      <c r="A49" s="75" t="s">
        <v>249</v>
      </c>
      <c r="B49" s="141"/>
      <c r="C49" s="83" t="s">
        <v>239</v>
      </c>
      <c r="D49" s="152"/>
      <c r="E49" s="111" t="s">
        <v>503</v>
      </c>
      <c r="F49" s="143"/>
      <c r="G49" s="96"/>
      <c r="H49" s="148"/>
      <c r="I49" s="148"/>
      <c r="J49" s="149"/>
      <c r="K49" s="100">
        <f t="shared" si="2"/>
        <v>0</v>
      </c>
      <c r="M49" s="105"/>
      <c r="N49" s="559"/>
      <c r="O49" s="203"/>
      <c r="P49" s="203"/>
    </row>
    <row r="50" spans="1:16" x14ac:dyDescent="0.25">
      <c r="A50" s="75" t="s">
        <v>249</v>
      </c>
      <c r="B50" s="141"/>
      <c r="C50" s="83" t="s">
        <v>240</v>
      </c>
      <c r="D50" s="152"/>
      <c r="E50" s="111" t="s">
        <v>503</v>
      </c>
      <c r="F50" s="143"/>
      <c r="G50" s="96"/>
      <c r="H50" s="148"/>
      <c r="I50" s="148"/>
      <c r="J50" s="149"/>
      <c r="K50" s="100">
        <f t="shared" si="2"/>
        <v>0</v>
      </c>
      <c r="M50" s="105"/>
      <c r="N50" s="559"/>
      <c r="O50" s="203"/>
      <c r="P50" s="203"/>
    </row>
    <row r="51" spans="1:16" x14ac:dyDescent="0.25">
      <c r="A51" s="75" t="s">
        <v>249</v>
      </c>
      <c r="B51" s="141"/>
      <c r="C51" s="83" t="s">
        <v>241</v>
      </c>
      <c r="D51" s="152"/>
      <c r="E51" s="111" t="s">
        <v>503</v>
      </c>
      <c r="F51" s="143"/>
      <c r="G51" s="96"/>
      <c r="H51" s="148"/>
      <c r="I51" s="148"/>
      <c r="J51" s="149"/>
      <c r="K51" s="100">
        <f t="shared" si="2"/>
        <v>0</v>
      </c>
      <c r="M51" s="105"/>
      <c r="N51" s="559"/>
      <c r="O51" s="203"/>
      <c r="P51" s="203"/>
    </row>
    <row r="52" spans="1:16" x14ac:dyDescent="0.25">
      <c r="A52" s="75" t="s">
        <v>249</v>
      </c>
      <c r="B52" s="141"/>
      <c r="C52" s="83" t="s">
        <v>242</v>
      </c>
      <c r="D52" s="152"/>
      <c r="E52" s="111" t="s">
        <v>503</v>
      </c>
      <c r="F52" s="143"/>
      <c r="G52" s="96"/>
      <c r="H52" s="148"/>
      <c r="I52" s="148"/>
      <c r="J52" s="149"/>
      <c r="K52" s="100">
        <f t="shared" si="2"/>
        <v>0</v>
      </c>
      <c r="M52" s="105"/>
      <c r="N52" s="559"/>
      <c r="O52" s="203"/>
      <c r="P52" s="203"/>
    </row>
    <row r="53" spans="1:16" ht="17.25" thickBot="1" x14ac:dyDescent="0.3">
      <c r="A53" s="25"/>
      <c r="D53" s="397"/>
      <c r="E53" s="397"/>
      <c r="F53" s="78"/>
      <c r="G53" s="26"/>
      <c r="H53" s="67"/>
      <c r="I53" s="67"/>
      <c r="J53" s="68"/>
      <c r="K53" s="101">
        <f>SUM(K33:K52)</f>
        <v>56700</v>
      </c>
      <c r="M53" s="105"/>
      <c r="N53" s="559"/>
      <c r="O53" s="203"/>
      <c r="P53" s="203"/>
    </row>
    <row r="54" spans="1:16" ht="17.25" thickTop="1" x14ac:dyDescent="0.25">
      <c r="A54" s="25"/>
      <c r="C54" s="25"/>
      <c r="D54"/>
      <c r="E54"/>
      <c r="F54" s="31"/>
      <c r="G54" s="397"/>
      <c r="H54" s="78"/>
      <c r="I54" s="78"/>
      <c r="J54" s="26"/>
      <c r="M54" s="105"/>
      <c r="N54" s="559"/>
      <c r="O54" s="203"/>
      <c r="P54" s="203"/>
    </row>
    <row r="55" spans="1:16" s="82" customFormat="1" ht="15.75" x14ac:dyDescent="0.25">
      <c r="A55" s="547" t="s">
        <v>252</v>
      </c>
      <c r="B55" s="547"/>
      <c r="C55" s="547"/>
      <c r="D55" s="547"/>
      <c r="E55" s="547"/>
      <c r="F55" s="547"/>
      <c r="G55" s="547"/>
      <c r="H55" s="547"/>
      <c r="I55" s="547"/>
      <c r="J55" s="547"/>
      <c r="K55" s="390"/>
      <c r="L55" s="233"/>
      <c r="M55" s="233"/>
      <c r="N55" s="234"/>
      <c r="O55" s="234"/>
      <c r="P55" s="234"/>
    </row>
    <row r="56" spans="1:16" ht="47.25" customHeight="1" x14ac:dyDescent="0.25">
      <c r="A56" s="85" t="s">
        <v>209</v>
      </c>
      <c r="B56" s="85" t="s">
        <v>152</v>
      </c>
      <c r="C56" s="85" t="s">
        <v>153</v>
      </c>
      <c r="D56" s="85" t="s">
        <v>253</v>
      </c>
      <c r="E56" s="85" t="s">
        <v>159</v>
      </c>
      <c r="F56" s="85" t="s">
        <v>154</v>
      </c>
      <c r="G56" s="85" t="s">
        <v>65</v>
      </c>
      <c r="H56" s="85" t="s">
        <v>160</v>
      </c>
      <c r="I56" s="85" t="s">
        <v>245</v>
      </c>
      <c r="J56" s="85" t="s">
        <v>254</v>
      </c>
      <c r="K56" s="86" t="s">
        <v>211</v>
      </c>
      <c r="L56" s="87" t="s">
        <v>190</v>
      </c>
      <c r="M56" s="87" t="s">
        <v>255</v>
      </c>
      <c r="N56" s="559" t="s">
        <v>256</v>
      </c>
      <c r="O56" s="203"/>
      <c r="P56" s="203"/>
    </row>
    <row r="57" spans="1:16" x14ac:dyDescent="0.25">
      <c r="A57" s="75" t="s">
        <v>257</v>
      </c>
      <c r="B57" s="140"/>
      <c r="C57" s="83" t="s">
        <v>216</v>
      </c>
      <c r="D57" s="152"/>
      <c r="E57" s="111" t="s">
        <v>503</v>
      </c>
      <c r="F57" s="142" t="s">
        <v>217</v>
      </c>
      <c r="G57" s="48" t="s">
        <v>491</v>
      </c>
      <c r="H57" s="145"/>
      <c r="I57" s="145"/>
      <c r="J57" s="145"/>
      <c r="K57" s="100">
        <f>I57*J57</f>
        <v>0</v>
      </c>
      <c r="L57" s="2" t="str">
        <f>'Title IV - Program Plan - WRE'!C5</f>
        <v>[Enter WRE Strategy #1]</v>
      </c>
      <c r="M57" s="106">
        <f ca="1">SUMIF(G57:K76,L57,K57:K76)</f>
        <v>0</v>
      </c>
      <c r="N57" s="559"/>
      <c r="O57" s="203"/>
      <c r="P57" s="203"/>
    </row>
    <row r="58" spans="1:16" x14ac:dyDescent="0.25">
      <c r="A58" s="75" t="s">
        <v>257</v>
      </c>
      <c r="B58" s="141"/>
      <c r="C58" s="83" t="s">
        <v>220</v>
      </c>
      <c r="D58" s="152"/>
      <c r="E58" s="111" t="s">
        <v>503</v>
      </c>
      <c r="F58" s="143" t="s">
        <v>217</v>
      </c>
      <c r="G58" s="84" t="s">
        <v>492</v>
      </c>
      <c r="H58" s="148"/>
      <c r="I58" s="148"/>
      <c r="J58" s="148"/>
      <c r="K58" s="100">
        <f t="shared" ref="K58:K76" si="4">I58*J58</f>
        <v>0</v>
      </c>
      <c r="L58" s="2" t="str">
        <f>'Title IV - Program Plan - WRE'!C6</f>
        <v>[Enter WRE Strategy #2]</v>
      </c>
      <c r="M58" s="106">
        <f ca="1">SUMIF(G58:K76,L58,K58:K77)</f>
        <v>0</v>
      </c>
      <c r="N58" s="559"/>
      <c r="O58" s="203"/>
      <c r="P58" s="203"/>
    </row>
    <row r="59" spans="1:16" x14ac:dyDescent="0.25">
      <c r="A59" s="75" t="s">
        <v>257</v>
      </c>
      <c r="B59" s="141"/>
      <c r="C59" s="83" t="s">
        <v>223</v>
      </c>
      <c r="D59" s="152"/>
      <c r="E59" s="111" t="s">
        <v>503</v>
      </c>
      <c r="F59" s="143" t="s">
        <v>217</v>
      </c>
      <c r="G59" s="84" t="s">
        <v>493</v>
      </c>
      <c r="H59" s="148"/>
      <c r="I59" s="148"/>
      <c r="J59" s="148"/>
      <c r="K59" s="100">
        <f t="shared" si="4"/>
        <v>0</v>
      </c>
      <c r="L59" s="2" t="str">
        <f>'Title IV - Program Plan - WRE'!C7</f>
        <v>[Enter WRE Strategy #3]</v>
      </c>
      <c r="M59" s="106">
        <f ca="1">SUMIF(F59:K77,L59,K59:K77)</f>
        <v>0</v>
      </c>
      <c r="N59" s="559"/>
      <c r="O59" s="203"/>
      <c r="P59" s="203"/>
    </row>
    <row r="60" spans="1:16" x14ac:dyDescent="0.25">
      <c r="A60" s="75" t="s">
        <v>257</v>
      </c>
      <c r="B60" s="141"/>
      <c r="C60" s="83" t="s">
        <v>225</v>
      </c>
      <c r="D60" s="152"/>
      <c r="E60" s="111" t="s">
        <v>503</v>
      </c>
      <c r="F60" s="143" t="s">
        <v>226</v>
      </c>
      <c r="G60" s="84" t="s">
        <v>494</v>
      </c>
      <c r="H60" s="148"/>
      <c r="I60" s="148"/>
      <c r="J60" s="148"/>
      <c r="K60" s="100">
        <f t="shared" si="4"/>
        <v>0</v>
      </c>
      <c r="L60" s="2" t="str">
        <f>'Title IV - Program Plan - WRE'!C8</f>
        <v>[Enter WRE Strategy #4]</v>
      </c>
      <c r="M60" s="106">
        <f ca="1">SUMIF(F60:K77,L60,K60:K77)</f>
        <v>0</v>
      </c>
      <c r="N60" s="559"/>
      <c r="O60" s="203"/>
      <c r="P60" s="203"/>
    </row>
    <row r="61" spans="1:16" x14ac:dyDescent="0.25">
      <c r="A61" s="75" t="s">
        <v>257</v>
      </c>
      <c r="B61" s="141"/>
      <c r="C61" s="83" t="s">
        <v>227</v>
      </c>
      <c r="D61" s="152"/>
      <c r="E61" s="111" t="s">
        <v>503</v>
      </c>
      <c r="F61" s="143"/>
      <c r="G61" s="84"/>
      <c r="H61" s="148"/>
      <c r="I61" s="148"/>
      <c r="J61" s="148"/>
      <c r="K61" s="100">
        <f t="shared" si="4"/>
        <v>0</v>
      </c>
      <c r="L61" s="2" t="str">
        <f>'Title IV - Program Plan - WRE'!C9</f>
        <v>[Enter WRE Strategy #5]</v>
      </c>
      <c r="M61" s="106">
        <f t="shared" ref="M61:M66" ca="1" si="5">SUMIF(F61:J78,L61,J61:J78)</f>
        <v>0</v>
      </c>
      <c r="N61" s="559"/>
      <c r="O61" s="203"/>
      <c r="P61" s="203"/>
    </row>
    <row r="62" spans="1:16" x14ac:dyDescent="0.25">
      <c r="A62" s="75" t="s">
        <v>257</v>
      </c>
      <c r="B62" s="141"/>
      <c r="C62" s="83" t="s">
        <v>228</v>
      </c>
      <c r="D62" s="152"/>
      <c r="E62" s="111" t="s">
        <v>503</v>
      </c>
      <c r="F62" s="143"/>
      <c r="G62" s="84"/>
      <c r="H62" s="148"/>
      <c r="I62" s="148"/>
      <c r="J62" s="148"/>
      <c r="K62" s="100">
        <f t="shared" si="4"/>
        <v>0</v>
      </c>
      <c r="L62" s="2" t="str">
        <f>'Title IV - Program Plan - WRE'!C10</f>
        <v>[Enter WRE Strategy #6]</v>
      </c>
      <c r="M62" s="106">
        <f t="shared" ca="1" si="5"/>
        <v>0</v>
      </c>
      <c r="N62" s="559"/>
      <c r="O62" s="203"/>
      <c r="P62" s="203"/>
    </row>
    <row r="63" spans="1:16" x14ac:dyDescent="0.25">
      <c r="A63" s="75" t="s">
        <v>257</v>
      </c>
      <c r="B63" s="141"/>
      <c r="C63" s="83" t="s">
        <v>229</v>
      </c>
      <c r="D63" s="152"/>
      <c r="E63" s="111" t="s">
        <v>503</v>
      </c>
      <c r="F63" s="143"/>
      <c r="G63" s="84"/>
      <c r="H63" s="148"/>
      <c r="I63" s="148"/>
      <c r="J63" s="148"/>
      <c r="K63" s="100">
        <f t="shared" si="4"/>
        <v>0</v>
      </c>
      <c r="L63" s="2" t="str">
        <f>'Title IV - Program Plan - WRE'!C11</f>
        <v>[Enter WRE Strategy #7]</v>
      </c>
      <c r="M63" s="106">
        <f t="shared" ca="1" si="5"/>
        <v>0</v>
      </c>
      <c r="N63" s="559"/>
      <c r="O63" s="203"/>
      <c r="P63" s="203"/>
    </row>
    <row r="64" spans="1:16" x14ac:dyDescent="0.25">
      <c r="A64" s="75" t="s">
        <v>257</v>
      </c>
      <c r="B64" s="141"/>
      <c r="C64" s="83" t="s">
        <v>230</v>
      </c>
      <c r="D64" s="152"/>
      <c r="E64" s="111" t="s">
        <v>503</v>
      </c>
      <c r="F64" s="143"/>
      <c r="G64" s="84"/>
      <c r="H64" s="148"/>
      <c r="I64" s="148"/>
      <c r="J64" s="148"/>
      <c r="K64" s="100">
        <f t="shared" si="4"/>
        <v>0</v>
      </c>
      <c r="L64" s="2" t="str">
        <f>'Title IV - Program Plan - WRE'!C12</f>
        <v>[Enter WRE Strategy #8]</v>
      </c>
      <c r="M64" s="106">
        <f t="shared" ca="1" si="5"/>
        <v>0</v>
      </c>
      <c r="N64" s="559"/>
      <c r="O64" s="203"/>
      <c r="P64" s="203"/>
    </row>
    <row r="65" spans="1:16" x14ac:dyDescent="0.25">
      <c r="A65" s="75" t="s">
        <v>257</v>
      </c>
      <c r="B65" s="141"/>
      <c r="C65" s="83" t="s">
        <v>231</v>
      </c>
      <c r="D65" s="152"/>
      <c r="E65" s="111" t="s">
        <v>503</v>
      </c>
      <c r="F65" s="143"/>
      <c r="G65" s="84"/>
      <c r="H65" s="148"/>
      <c r="I65" s="148"/>
      <c r="J65" s="148"/>
      <c r="K65" s="100">
        <f t="shared" si="4"/>
        <v>0</v>
      </c>
      <c r="L65" s="2" t="str">
        <f>'Title IV - Program Plan - WRE'!C13</f>
        <v>[Enter WRE Strategy #9]</v>
      </c>
      <c r="M65" s="106">
        <f t="shared" ca="1" si="5"/>
        <v>0</v>
      </c>
      <c r="N65" s="559"/>
      <c r="O65" s="203"/>
      <c r="P65" s="203"/>
    </row>
    <row r="66" spans="1:16" x14ac:dyDescent="0.25">
      <c r="A66" s="75" t="s">
        <v>257</v>
      </c>
      <c r="B66" s="141"/>
      <c r="C66" s="83" t="s">
        <v>232</v>
      </c>
      <c r="D66" s="152"/>
      <c r="E66" s="111" t="s">
        <v>503</v>
      </c>
      <c r="F66" s="143"/>
      <c r="G66" s="84"/>
      <c r="H66" s="148"/>
      <c r="I66" s="148"/>
      <c r="J66" s="148"/>
      <c r="K66" s="100">
        <f t="shared" si="4"/>
        <v>0</v>
      </c>
      <c r="L66" s="2" t="str">
        <f>'Title IV - Program Plan - WRE'!C14</f>
        <v>[Enter WRE Strategy #10]</v>
      </c>
      <c r="M66" s="106">
        <f t="shared" ca="1" si="5"/>
        <v>0</v>
      </c>
      <c r="N66" s="559"/>
      <c r="O66" s="203"/>
      <c r="P66" s="203"/>
    </row>
    <row r="67" spans="1:16" x14ac:dyDescent="0.25">
      <c r="A67" s="75" t="s">
        <v>257</v>
      </c>
      <c r="B67" s="141"/>
      <c r="C67" s="83" t="s">
        <v>233</v>
      </c>
      <c r="D67" s="152"/>
      <c r="E67" s="111" t="s">
        <v>503</v>
      </c>
      <c r="F67" s="143"/>
      <c r="G67" s="84"/>
      <c r="H67" s="148"/>
      <c r="I67" s="148"/>
      <c r="J67" s="148"/>
      <c r="K67" s="100">
        <f t="shared" si="4"/>
        <v>0</v>
      </c>
      <c r="M67" s="105"/>
      <c r="N67" s="559"/>
      <c r="O67" s="203"/>
      <c r="P67" s="203"/>
    </row>
    <row r="68" spans="1:16" x14ac:dyDescent="0.25">
      <c r="A68" s="75" t="s">
        <v>257</v>
      </c>
      <c r="B68" s="141"/>
      <c r="C68" s="83" t="s">
        <v>234</v>
      </c>
      <c r="D68" s="152"/>
      <c r="E68" s="111" t="s">
        <v>503</v>
      </c>
      <c r="F68" s="143"/>
      <c r="G68" s="84"/>
      <c r="H68" s="148"/>
      <c r="I68" s="148"/>
      <c r="J68" s="148"/>
      <c r="K68" s="100">
        <f t="shared" si="4"/>
        <v>0</v>
      </c>
      <c r="M68" s="105"/>
      <c r="N68" s="559"/>
      <c r="O68" s="203"/>
      <c r="P68" s="203"/>
    </row>
    <row r="69" spans="1:16" x14ac:dyDescent="0.25">
      <c r="A69" s="75" t="s">
        <v>257</v>
      </c>
      <c r="B69" s="141"/>
      <c r="C69" s="83" t="s">
        <v>235</v>
      </c>
      <c r="D69" s="152"/>
      <c r="E69" s="111" t="s">
        <v>503</v>
      </c>
      <c r="F69" s="143"/>
      <c r="G69" s="84"/>
      <c r="H69" s="148"/>
      <c r="I69" s="148"/>
      <c r="J69" s="148"/>
      <c r="K69" s="100">
        <f t="shared" si="4"/>
        <v>0</v>
      </c>
      <c r="M69" s="105"/>
      <c r="N69" s="559"/>
      <c r="O69" s="203"/>
      <c r="P69" s="203"/>
    </row>
    <row r="70" spans="1:16" x14ac:dyDescent="0.25">
      <c r="A70" s="75" t="s">
        <v>257</v>
      </c>
      <c r="B70" s="141"/>
      <c r="C70" s="83" t="s">
        <v>236</v>
      </c>
      <c r="D70" s="152"/>
      <c r="E70" s="111" t="s">
        <v>503</v>
      </c>
      <c r="F70" s="143"/>
      <c r="G70" s="84"/>
      <c r="H70" s="148"/>
      <c r="I70" s="148"/>
      <c r="J70" s="148"/>
      <c r="K70" s="100">
        <f t="shared" si="4"/>
        <v>0</v>
      </c>
      <c r="M70" s="105"/>
      <c r="N70" s="559"/>
      <c r="O70" s="203"/>
      <c r="P70" s="203"/>
    </row>
    <row r="71" spans="1:16" x14ac:dyDescent="0.25">
      <c r="A71" s="75" t="s">
        <v>257</v>
      </c>
      <c r="B71" s="141"/>
      <c r="C71" s="83" t="s">
        <v>237</v>
      </c>
      <c r="D71" s="152"/>
      <c r="E71" s="111" t="s">
        <v>503</v>
      </c>
      <c r="F71" s="143"/>
      <c r="G71" s="84"/>
      <c r="H71" s="148"/>
      <c r="I71" s="148"/>
      <c r="J71" s="148"/>
      <c r="K71" s="100">
        <f t="shared" si="4"/>
        <v>0</v>
      </c>
      <c r="M71" s="105"/>
      <c r="N71" s="559"/>
      <c r="O71" s="203"/>
      <c r="P71" s="203"/>
    </row>
    <row r="72" spans="1:16" x14ac:dyDescent="0.25">
      <c r="A72" s="75" t="s">
        <v>257</v>
      </c>
      <c r="B72" s="141"/>
      <c r="C72" s="83" t="s">
        <v>238</v>
      </c>
      <c r="D72" s="152"/>
      <c r="E72" s="111" t="s">
        <v>503</v>
      </c>
      <c r="F72" s="143"/>
      <c r="G72" s="84"/>
      <c r="H72" s="148"/>
      <c r="I72" s="148"/>
      <c r="J72" s="148"/>
      <c r="K72" s="100">
        <f t="shared" si="4"/>
        <v>0</v>
      </c>
      <c r="M72" s="105"/>
      <c r="N72" s="559"/>
      <c r="O72" s="203"/>
      <c r="P72" s="203"/>
    </row>
    <row r="73" spans="1:16" x14ac:dyDescent="0.25">
      <c r="A73" s="75" t="s">
        <v>257</v>
      </c>
      <c r="B73" s="141"/>
      <c r="C73" s="83" t="s">
        <v>239</v>
      </c>
      <c r="D73" s="152"/>
      <c r="E73" s="111" t="s">
        <v>503</v>
      </c>
      <c r="F73" s="143"/>
      <c r="G73" s="84"/>
      <c r="H73" s="148"/>
      <c r="I73" s="148"/>
      <c r="J73" s="148"/>
      <c r="K73" s="100">
        <f t="shared" si="4"/>
        <v>0</v>
      </c>
      <c r="M73" s="105"/>
      <c r="N73" s="559"/>
      <c r="O73" s="203"/>
      <c r="P73" s="203"/>
    </row>
    <row r="74" spans="1:16" x14ac:dyDescent="0.25">
      <c r="A74" s="75" t="s">
        <v>257</v>
      </c>
      <c r="B74" s="141"/>
      <c r="C74" s="83" t="s">
        <v>240</v>
      </c>
      <c r="D74" s="152"/>
      <c r="E74" s="111" t="s">
        <v>503</v>
      </c>
      <c r="F74" s="143"/>
      <c r="G74" s="84"/>
      <c r="H74" s="148"/>
      <c r="I74" s="148"/>
      <c r="J74" s="148"/>
      <c r="K74" s="100">
        <f t="shared" si="4"/>
        <v>0</v>
      </c>
      <c r="M74" s="105"/>
      <c r="N74" s="559"/>
      <c r="O74" s="203"/>
      <c r="P74" s="203"/>
    </row>
    <row r="75" spans="1:16" x14ac:dyDescent="0.25">
      <c r="A75" s="75" t="s">
        <v>257</v>
      </c>
      <c r="B75" s="141"/>
      <c r="C75" s="83" t="s">
        <v>241</v>
      </c>
      <c r="D75" s="152"/>
      <c r="E75" s="111" t="s">
        <v>503</v>
      </c>
      <c r="F75" s="143"/>
      <c r="G75" s="84"/>
      <c r="H75" s="148"/>
      <c r="I75" s="148"/>
      <c r="J75" s="148"/>
      <c r="K75" s="100">
        <f t="shared" si="4"/>
        <v>0</v>
      </c>
      <c r="M75" s="105"/>
      <c r="N75" s="559"/>
      <c r="O75" s="203"/>
      <c r="P75" s="203"/>
    </row>
    <row r="76" spans="1:16" x14ac:dyDescent="0.25">
      <c r="A76" s="75" t="s">
        <v>257</v>
      </c>
      <c r="B76" s="141"/>
      <c r="C76" s="83" t="s">
        <v>242</v>
      </c>
      <c r="D76" s="152"/>
      <c r="E76" s="111" t="s">
        <v>503</v>
      </c>
      <c r="F76" s="143"/>
      <c r="G76" s="84"/>
      <c r="H76" s="148"/>
      <c r="I76" s="148"/>
      <c r="J76" s="148"/>
      <c r="K76" s="100">
        <f t="shared" si="4"/>
        <v>0</v>
      </c>
      <c r="M76" s="105"/>
      <c r="N76" s="559"/>
      <c r="O76" s="203"/>
      <c r="P76" s="203"/>
    </row>
    <row r="77" spans="1:16" ht="17.25" thickBot="1" x14ac:dyDescent="0.3">
      <c r="A77" s="25"/>
      <c r="D77" s="397"/>
      <c r="E77" s="397"/>
      <c r="F77" s="78"/>
      <c r="G77" s="26"/>
      <c r="H77" s="67"/>
      <c r="I77" s="67"/>
      <c r="J77" s="67"/>
      <c r="K77" s="101">
        <f>SUM(K57:K76)</f>
        <v>0</v>
      </c>
      <c r="M77" s="105"/>
      <c r="N77" s="559"/>
      <c r="O77" s="203"/>
      <c r="P77" s="203"/>
    </row>
    <row r="78" spans="1:16" ht="15.75" thickTop="1" x14ac:dyDescent="0.25">
      <c r="A78" s="25"/>
      <c r="F78" s="29"/>
      <c r="G78" s="25"/>
      <c r="H78" s="67"/>
      <c r="I78" s="67"/>
      <c r="J78" s="68"/>
      <c r="M78" s="105"/>
      <c r="N78" s="559"/>
      <c r="O78" s="203"/>
      <c r="P78" s="203"/>
    </row>
    <row r="79" spans="1:16" s="82" customFormat="1" ht="15.75" x14ac:dyDescent="0.25">
      <c r="A79" s="547" t="s">
        <v>258</v>
      </c>
      <c r="B79" s="547"/>
      <c r="C79" s="547"/>
      <c r="D79" s="547"/>
      <c r="E79" s="547"/>
      <c r="F79" s="547"/>
      <c r="G79" s="547"/>
      <c r="H79" s="547"/>
      <c r="I79" s="547"/>
      <c r="J79" s="547"/>
      <c r="K79" s="548"/>
      <c r="L79" s="548"/>
      <c r="M79" s="548"/>
      <c r="N79" s="548"/>
      <c r="O79" s="625"/>
      <c r="P79" s="625"/>
    </row>
    <row r="80" spans="1:16" ht="47.25" customHeight="1" x14ac:dyDescent="0.25">
      <c r="A80" s="88" t="s">
        <v>209</v>
      </c>
      <c r="B80" s="85" t="s">
        <v>152</v>
      </c>
      <c r="C80" s="85" t="s">
        <v>153</v>
      </c>
      <c r="D80" s="85" t="s">
        <v>506</v>
      </c>
      <c r="E80" s="85" t="s">
        <v>159</v>
      </c>
      <c r="F80" s="85" t="s">
        <v>154</v>
      </c>
      <c r="G80" s="85" t="s">
        <v>65</v>
      </c>
      <c r="H80" s="85" t="s">
        <v>160</v>
      </c>
      <c r="I80" s="85" t="s">
        <v>245</v>
      </c>
      <c r="J80" s="85" t="s">
        <v>246</v>
      </c>
      <c r="K80" s="86" t="s">
        <v>211</v>
      </c>
      <c r="L80" s="87" t="s">
        <v>190</v>
      </c>
      <c r="M80" s="87" t="s">
        <v>259</v>
      </c>
      <c r="N80" s="559" t="s">
        <v>260</v>
      </c>
      <c r="O80" s="203"/>
      <c r="P80" s="203"/>
    </row>
    <row r="81" spans="1:16" x14ac:dyDescent="0.25">
      <c r="A81" s="75" t="s">
        <v>261</v>
      </c>
      <c r="B81" s="140"/>
      <c r="C81" s="83" t="s">
        <v>216</v>
      </c>
      <c r="D81" s="142"/>
      <c r="E81" s="111" t="s">
        <v>503</v>
      </c>
      <c r="F81" s="142" t="s">
        <v>217</v>
      </c>
      <c r="G81" s="48" t="s">
        <v>491</v>
      </c>
      <c r="H81" s="145"/>
      <c r="I81" s="145"/>
      <c r="J81" s="145"/>
      <c r="K81" s="103">
        <f>I81*J81</f>
        <v>0</v>
      </c>
      <c r="L81" s="2" t="str">
        <f>'Title IV - Program Plan - WRE'!C5</f>
        <v>[Enter WRE Strategy #1]</v>
      </c>
      <c r="M81" s="106">
        <f ca="1">SUMIF(G81:K100,L81,K81:K100)</f>
        <v>0</v>
      </c>
      <c r="N81" s="559"/>
      <c r="O81" s="203"/>
      <c r="P81" s="203"/>
    </row>
    <row r="82" spans="1:16" x14ac:dyDescent="0.25">
      <c r="A82" s="75" t="s">
        <v>261</v>
      </c>
      <c r="B82" s="141"/>
      <c r="C82" s="83" t="s">
        <v>220</v>
      </c>
      <c r="D82" s="143"/>
      <c r="E82" s="111" t="s">
        <v>503</v>
      </c>
      <c r="F82" s="143" t="s">
        <v>217</v>
      </c>
      <c r="G82" s="84" t="s">
        <v>492</v>
      </c>
      <c r="H82" s="148"/>
      <c r="I82" s="148"/>
      <c r="J82" s="148"/>
      <c r="K82" s="103">
        <f t="shared" ref="K82:K100" si="6">I82*J82</f>
        <v>0</v>
      </c>
      <c r="L82" s="2" t="str">
        <f>'Title IV - Program Plan - WRE'!C6</f>
        <v>[Enter WRE Strategy #2]</v>
      </c>
      <c r="M82" s="106">
        <f ca="1">SUMIF(G82:K100,L82,K82:K101)</f>
        <v>0</v>
      </c>
      <c r="N82" s="559"/>
      <c r="O82" s="203"/>
      <c r="P82" s="203"/>
    </row>
    <row r="83" spans="1:16" x14ac:dyDescent="0.25">
      <c r="A83" s="75" t="s">
        <v>261</v>
      </c>
      <c r="B83" s="141"/>
      <c r="C83" s="83" t="s">
        <v>223</v>
      </c>
      <c r="D83" s="143"/>
      <c r="E83" s="111" t="s">
        <v>503</v>
      </c>
      <c r="F83" s="143" t="s">
        <v>217</v>
      </c>
      <c r="G83" s="84" t="s">
        <v>493</v>
      </c>
      <c r="H83" s="148"/>
      <c r="I83" s="148"/>
      <c r="J83" s="148"/>
      <c r="K83" s="103">
        <f t="shared" si="6"/>
        <v>0</v>
      </c>
      <c r="L83" s="2" t="str">
        <f>'Title IV - Program Plan - WRE'!C7</f>
        <v>[Enter WRE Strategy #3]</v>
      </c>
      <c r="M83" s="106">
        <f ca="1">SUMIF(F83:J102,L83,J83:J102)</f>
        <v>0</v>
      </c>
      <c r="N83" s="559"/>
      <c r="O83" s="203"/>
      <c r="P83" s="203"/>
    </row>
    <row r="84" spans="1:16" x14ac:dyDescent="0.25">
      <c r="A84" s="75" t="s">
        <v>261</v>
      </c>
      <c r="B84" s="141"/>
      <c r="C84" s="83" t="s">
        <v>225</v>
      </c>
      <c r="D84" s="143"/>
      <c r="E84" s="111" t="s">
        <v>503</v>
      </c>
      <c r="F84" s="143" t="s">
        <v>226</v>
      </c>
      <c r="G84" s="84" t="s">
        <v>494</v>
      </c>
      <c r="H84" s="148"/>
      <c r="I84" s="148"/>
      <c r="J84" s="148"/>
      <c r="K84" s="103">
        <f t="shared" si="6"/>
        <v>0</v>
      </c>
      <c r="L84" s="2" t="str">
        <f>'Title IV - Program Plan - WRE'!C8</f>
        <v>[Enter WRE Strategy #4]</v>
      </c>
      <c r="M84" s="106">
        <f ca="1">SUMIF(F84:J103,L84,J84:J103)</f>
        <v>0</v>
      </c>
      <c r="N84" s="559"/>
      <c r="O84" s="203"/>
      <c r="P84" s="203"/>
    </row>
    <row r="85" spans="1:16" x14ac:dyDescent="0.25">
      <c r="A85" s="75" t="s">
        <v>261</v>
      </c>
      <c r="B85" s="141"/>
      <c r="C85" s="83" t="s">
        <v>227</v>
      </c>
      <c r="D85" s="143"/>
      <c r="E85" s="111" t="s">
        <v>503</v>
      </c>
      <c r="F85" s="143"/>
      <c r="G85" s="84"/>
      <c r="H85" s="148"/>
      <c r="I85" s="148"/>
      <c r="J85" s="148"/>
      <c r="K85" s="103">
        <f t="shared" si="6"/>
        <v>0</v>
      </c>
      <c r="L85" s="2" t="str">
        <f>'Title IV - Program Plan - WRE'!C9</f>
        <v>[Enter WRE Strategy #5]</v>
      </c>
      <c r="M85" s="106">
        <f t="shared" ref="M85:M90" ca="1" si="7">SUMIF(F85:J103,L85,J85:J103)</f>
        <v>0</v>
      </c>
      <c r="N85" s="559"/>
      <c r="O85" s="203"/>
      <c r="P85" s="203"/>
    </row>
    <row r="86" spans="1:16" x14ac:dyDescent="0.25">
      <c r="A86" s="75" t="s">
        <v>261</v>
      </c>
      <c r="B86" s="141"/>
      <c r="C86" s="83" t="s">
        <v>228</v>
      </c>
      <c r="D86" s="143"/>
      <c r="E86" s="111" t="s">
        <v>503</v>
      </c>
      <c r="F86" s="143"/>
      <c r="G86" s="84"/>
      <c r="H86" s="148"/>
      <c r="I86" s="148"/>
      <c r="J86" s="148"/>
      <c r="K86" s="103">
        <f t="shared" si="6"/>
        <v>0</v>
      </c>
      <c r="L86" s="2" t="str">
        <f>'Title IV - Program Plan - WRE'!C10</f>
        <v>[Enter WRE Strategy #6]</v>
      </c>
      <c r="M86" s="106">
        <f t="shared" ca="1" si="7"/>
        <v>0</v>
      </c>
      <c r="N86" s="559"/>
      <c r="O86" s="203"/>
      <c r="P86" s="203"/>
    </row>
    <row r="87" spans="1:16" x14ac:dyDescent="0.25">
      <c r="A87" s="75" t="s">
        <v>261</v>
      </c>
      <c r="B87" s="141"/>
      <c r="C87" s="83" t="s">
        <v>229</v>
      </c>
      <c r="D87" s="143"/>
      <c r="E87" s="111" t="s">
        <v>503</v>
      </c>
      <c r="F87" s="143"/>
      <c r="G87" s="84"/>
      <c r="H87" s="148"/>
      <c r="I87" s="148"/>
      <c r="J87" s="148"/>
      <c r="K87" s="103">
        <f t="shared" si="6"/>
        <v>0</v>
      </c>
      <c r="L87" s="2" t="str">
        <f>'Title IV - Program Plan - WRE'!C11</f>
        <v>[Enter WRE Strategy #7]</v>
      </c>
      <c r="M87" s="106">
        <f t="shared" ca="1" si="7"/>
        <v>0</v>
      </c>
      <c r="N87" s="559"/>
      <c r="O87" s="203"/>
      <c r="P87" s="203"/>
    </row>
    <row r="88" spans="1:16" x14ac:dyDescent="0.25">
      <c r="A88" s="75" t="s">
        <v>261</v>
      </c>
      <c r="B88" s="141"/>
      <c r="C88" s="83" t="s">
        <v>230</v>
      </c>
      <c r="D88" s="143"/>
      <c r="E88" s="111" t="s">
        <v>503</v>
      </c>
      <c r="F88" s="143"/>
      <c r="G88" s="84"/>
      <c r="H88" s="148"/>
      <c r="I88" s="148"/>
      <c r="J88" s="148"/>
      <c r="K88" s="103">
        <f t="shared" si="6"/>
        <v>0</v>
      </c>
      <c r="L88" s="2" t="str">
        <f>'Title IV - Program Plan - WRE'!C12</f>
        <v>[Enter WRE Strategy #8]</v>
      </c>
      <c r="M88" s="106">
        <f t="shared" ca="1" si="7"/>
        <v>0</v>
      </c>
      <c r="N88" s="559"/>
      <c r="O88" s="203"/>
      <c r="P88" s="203"/>
    </row>
    <row r="89" spans="1:16" x14ac:dyDescent="0.25">
      <c r="A89" s="75" t="s">
        <v>261</v>
      </c>
      <c r="B89" s="141"/>
      <c r="C89" s="83" t="s">
        <v>231</v>
      </c>
      <c r="D89" s="143"/>
      <c r="E89" s="111" t="s">
        <v>503</v>
      </c>
      <c r="F89" s="143"/>
      <c r="G89" s="84"/>
      <c r="H89" s="148"/>
      <c r="I89" s="148"/>
      <c r="J89" s="148"/>
      <c r="K89" s="103">
        <f t="shared" si="6"/>
        <v>0</v>
      </c>
      <c r="L89" s="2" t="str">
        <f>'Title IV - Program Plan - WRE'!C13</f>
        <v>[Enter WRE Strategy #9]</v>
      </c>
      <c r="M89" s="106">
        <f t="shared" ca="1" si="7"/>
        <v>0</v>
      </c>
      <c r="N89" s="559"/>
      <c r="O89" s="203"/>
      <c r="P89" s="203"/>
    </row>
    <row r="90" spans="1:16" x14ac:dyDescent="0.25">
      <c r="A90" s="75" t="s">
        <v>261</v>
      </c>
      <c r="B90" s="141"/>
      <c r="C90" s="83" t="s">
        <v>232</v>
      </c>
      <c r="D90" s="143"/>
      <c r="E90" s="111" t="s">
        <v>503</v>
      </c>
      <c r="F90" s="143"/>
      <c r="G90" s="84"/>
      <c r="H90" s="148"/>
      <c r="I90" s="148"/>
      <c r="J90" s="148"/>
      <c r="K90" s="103">
        <f t="shared" si="6"/>
        <v>0</v>
      </c>
      <c r="L90" s="2" t="str">
        <f>'Title IV - Program Plan - WRE'!C14</f>
        <v>[Enter WRE Strategy #10]</v>
      </c>
      <c r="M90" s="106">
        <f t="shared" ca="1" si="7"/>
        <v>0</v>
      </c>
      <c r="N90" s="559"/>
      <c r="O90" s="203"/>
      <c r="P90" s="203"/>
    </row>
    <row r="91" spans="1:16" x14ac:dyDescent="0.25">
      <c r="A91" s="75" t="s">
        <v>261</v>
      </c>
      <c r="B91" s="141"/>
      <c r="C91" s="83" t="s">
        <v>233</v>
      </c>
      <c r="D91" s="143"/>
      <c r="E91" s="111" t="s">
        <v>503</v>
      </c>
      <c r="F91" s="143"/>
      <c r="G91" s="84"/>
      <c r="H91" s="148"/>
      <c r="I91" s="148"/>
      <c r="J91" s="148"/>
      <c r="K91" s="103">
        <f t="shared" si="6"/>
        <v>0</v>
      </c>
      <c r="M91" s="105"/>
      <c r="N91" s="559"/>
      <c r="O91" s="203"/>
      <c r="P91" s="203"/>
    </row>
    <row r="92" spans="1:16" x14ac:dyDescent="0.25">
      <c r="A92" s="75" t="s">
        <v>261</v>
      </c>
      <c r="B92" s="141"/>
      <c r="C92" s="83" t="s">
        <v>234</v>
      </c>
      <c r="D92" s="143"/>
      <c r="E92" s="111" t="s">
        <v>503</v>
      </c>
      <c r="F92" s="143"/>
      <c r="G92" s="84"/>
      <c r="H92" s="148"/>
      <c r="I92" s="148"/>
      <c r="J92" s="148"/>
      <c r="K92" s="103">
        <f t="shared" si="6"/>
        <v>0</v>
      </c>
      <c r="M92" s="105"/>
      <c r="N92" s="559"/>
      <c r="O92" s="203"/>
      <c r="P92" s="203"/>
    </row>
    <row r="93" spans="1:16" x14ac:dyDescent="0.25">
      <c r="A93" s="75" t="s">
        <v>261</v>
      </c>
      <c r="B93" s="141"/>
      <c r="C93" s="83" t="s">
        <v>235</v>
      </c>
      <c r="D93" s="143"/>
      <c r="E93" s="111" t="s">
        <v>503</v>
      </c>
      <c r="F93" s="143"/>
      <c r="G93" s="84"/>
      <c r="H93" s="148"/>
      <c r="I93" s="148"/>
      <c r="J93" s="148"/>
      <c r="K93" s="103">
        <f t="shared" si="6"/>
        <v>0</v>
      </c>
      <c r="M93" s="105"/>
      <c r="N93" s="559"/>
      <c r="O93" s="203"/>
      <c r="P93" s="203"/>
    </row>
    <row r="94" spans="1:16" x14ac:dyDescent="0.25">
      <c r="A94" s="75" t="s">
        <v>261</v>
      </c>
      <c r="B94" s="141"/>
      <c r="C94" s="83" t="s">
        <v>236</v>
      </c>
      <c r="D94" s="143"/>
      <c r="E94" s="111" t="s">
        <v>503</v>
      </c>
      <c r="F94" s="143"/>
      <c r="G94" s="84"/>
      <c r="H94" s="148"/>
      <c r="I94" s="148"/>
      <c r="J94" s="148"/>
      <c r="K94" s="103">
        <f t="shared" si="6"/>
        <v>0</v>
      </c>
      <c r="M94" s="105"/>
      <c r="N94" s="559"/>
      <c r="O94" s="203"/>
      <c r="P94" s="203"/>
    </row>
    <row r="95" spans="1:16" x14ac:dyDescent="0.25">
      <c r="A95" s="75" t="s">
        <v>261</v>
      </c>
      <c r="B95" s="141"/>
      <c r="C95" s="83" t="s">
        <v>237</v>
      </c>
      <c r="D95" s="143"/>
      <c r="E95" s="111" t="s">
        <v>503</v>
      </c>
      <c r="F95" s="143"/>
      <c r="G95" s="84"/>
      <c r="H95" s="148"/>
      <c r="I95" s="148"/>
      <c r="J95" s="148"/>
      <c r="K95" s="103">
        <f t="shared" si="6"/>
        <v>0</v>
      </c>
      <c r="M95" s="105"/>
      <c r="N95" s="559"/>
      <c r="O95" s="203"/>
      <c r="P95" s="203"/>
    </row>
    <row r="96" spans="1:16" x14ac:dyDescent="0.25">
      <c r="A96" s="75" t="s">
        <v>261</v>
      </c>
      <c r="B96" s="141"/>
      <c r="C96" s="83" t="s">
        <v>238</v>
      </c>
      <c r="D96" s="143"/>
      <c r="E96" s="111" t="s">
        <v>503</v>
      </c>
      <c r="F96" s="143"/>
      <c r="G96" s="84"/>
      <c r="H96" s="148"/>
      <c r="I96" s="148"/>
      <c r="J96" s="148"/>
      <c r="K96" s="103">
        <f t="shared" si="6"/>
        <v>0</v>
      </c>
      <c r="M96" s="105"/>
      <c r="N96" s="559"/>
      <c r="O96" s="203"/>
      <c r="P96" s="203"/>
    </row>
    <row r="97" spans="1:16" x14ac:dyDescent="0.25">
      <c r="A97" s="75" t="s">
        <v>261</v>
      </c>
      <c r="B97" s="141"/>
      <c r="C97" s="83" t="s">
        <v>239</v>
      </c>
      <c r="D97" s="143"/>
      <c r="E97" s="111" t="s">
        <v>503</v>
      </c>
      <c r="F97" s="143"/>
      <c r="G97" s="84"/>
      <c r="H97" s="148"/>
      <c r="I97" s="148"/>
      <c r="J97" s="148"/>
      <c r="K97" s="103">
        <f t="shared" si="6"/>
        <v>0</v>
      </c>
      <c r="M97" s="105"/>
      <c r="N97" s="559"/>
      <c r="O97" s="203"/>
      <c r="P97" s="203"/>
    </row>
    <row r="98" spans="1:16" x14ac:dyDescent="0.25">
      <c r="A98" s="75" t="s">
        <v>261</v>
      </c>
      <c r="B98" s="141"/>
      <c r="C98" s="83" t="s">
        <v>240</v>
      </c>
      <c r="D98" s="143"/>
      <c r="E98" s="111" t="s">
        <v>503</v>
      </c>
      <c r="F98" s="143"/>
      <c r="G98" s="84"/>
      <c r="H98" s="148"/>
      <c r="I98" s="148"/>
      <c r="J98" s="148"/>
      <c r="K98" s="103">
        <f t="shared" si="6"/>
        <v>0</v>
      </c>
      <c r="M98" s="105"/>
      <c r="N98" s="559"/>
      <c r="O98" s="203"/>
      <c r="P98" s="203"/>
    </row>
    <row r="99" spans="1:16" x14ac:dyDescent="0.25">
      <c r="A99" s="75" t="s">
        <v>261</v>
      </c>
      <c r="B99" s="141"/>
      <c r="C99" s="83" t="s">
        <v>241</v>
      </c>
      <c r="D99" s="143"/>
      <c r="E99" s="111" t="s">
        <v>503</v>
      </c>
      <c r="F99" s="143"/>
      <c r="G99" s="84"/>
      <c r="H99" s="148"/>
      <c r="I99" s="148"/>
      <c r="J99" s="148"/>
      <c r="K99" s="103">
        <f t="shared" si="6"/>
        <v>0</v>
      </c>
      <c r="M99" s="105"/>
      <c r="N99" s="559"/>
      <c r="O99" s="203"/>
      <c r="P99" s="203"/>
    </row>
    <row r="100" spans="1:16" x14ac:dyDescent="0.25">
      <c r="A100" s="75" t="s">
        <v>261</v>
      </c>
      <c r="B100" s="141"/>
      <c r="C100" s="83" t="s">
        <v>242</v>
      </c>
      <c r="D100" s="143"/>
      <c r="E100" s="111" t="s">
        <v>503</v>
      </c>
      <c r="F100" s="143"/>
      <c r="G100" s="84"/>
      <c r="H100" s="148"/>
      <c r="I100" s="148"/>
      <c r="J100" s="148"/>
      <c r="K100" s="103">
        <f t="shared" si="6"/>
        <v>0</v>
      </c>
      <c r="M100" s="105"/>
      <c r="N100" s="559"/>
      <c r="O100" s="203"/>
      <c r="P100" s="203"/>
    </row>
    <row r="101" spans="1:16" ht="17.25" thickBot="1" x14ac:dyDescent="0.3">
      <c r="A101" s="25"/>
      <c r="D101" s="397"/>
      <c r="E101" s="397"/>
      <c r="F101" s="78"/>
      <c r="G101" s="26"/>
      <c r="H101" s="67"/>
      <c r="I101" s="67"/>
      <c r="J101" s="67"/>
      <c r="K101" s="101">
        <f>SUM(K81:K100)</f>
        <v>0</v>
      </c>
      <c r="M101" s="105"/>
      <c r="N101" s="559"/>
      <c r="O101" s="203"/>
      <c r="P101" s="203"/>
    </row>
    <row r="102" spans="1:16" ht="15.75" thickTop="1" x14ac:dyDescent="0.25">
      <c r="A102" s="25"/>
      <c r="F102" s="29"/>
      <c r="G102" s="25"/>
      <c r="H102" s="67"/>
      <c r="I102" s="67"/>
      <c r="J102" s="68"/>
      <c r="M102" s="105"/>
      <c r="N102" s="559"/>
      <c r="O102" s="203"/>
      <c r="P102" s="203"/>
    </row>
    <row r="103" spans="1:16" x14ac:dyDescent="0.25">
      <c r="A103" s="25"/>
      <c r="F103" s="29"/>
      <c r="G103" s="25"/>
      <c r="H103" s="67"/>
      <c r="I103" s="67"/>
      <c r="J103" s="68"/>
      <c r="M103" s="105"/>
      <c r="O103" s="649"/>
      <c r="P103" s="649"/>
    </row>
    <row r="104" spans="1:16" s="82" customFormat="1" ht="15.75" x14ac:dyDescent="0.25">
      <c r="A104" s="547" t="s">
        <v>262</v>
      </c>
      <c r="B104" s="547"/>
      <c r="C104" s="547"/>
      <c r="D104" s="547"/>
      <c r="E104" s="547"/>
      <c r="F104" s="547"/>
      <c r="G104" s="547"/>
      <c r="H104" s="547"/>
      <c r="I104" s="547"/>
      <c r="J104" s="547"/>
      <c r="K104" s="548"/>
      <c r="L104" s="548"/>
      <c r="M104" s="548"/>
      <c r="N104" s="548"/>
    </row>
    <row r="105" spans="1:16" ht="47.25" customHeight="1" x14ac:dyDescent="0.25">
      <c r="A105" s="88" t="s">
        <v>209</v>
      </c>
      <c r="B105" s="85" t="s">
        <v>152</v>
      </c>
      <c r="C105" s="85" t="s">
        <v>153</v>
      </c>
      <c r="D105" s="85" t="s">
        <v>253</v>
      </c>
      <c r="E105" s="85" t="s">
        <v>159</v>
      </c>
      <c r="F105" s="85" t="s">
        <v>154</v>
      </c>
      <c r="G105" s="85" t="s">
        <v>65</v>
      </c>
      <c r="H105" s="85" t="s">
        <v>160</v>
      </c>
      <c r="I105" s="85" t="s">
        <v>245</v>
      </c>
      <c r="J105" s="85" t="s">
        <v>254</v>
      </c>
      <c r="K105" s="86" t="s">
        <v>157</v>
      </c>
      <c r="L105" s="87" t="s">
        <v>190</v>
      </c>
      <c r="M105" s="87" t="s">
        <v>263</v>
      </c>
      <c r="N105" s="391" t="s">
        <v>264</v>
      </c>
    </row>
    <row r="106" spans="1:16" x14ac:dyDescent="0.25">
      <c r="A106" s="75" t="s">
        <v>265</v>
      </c>
      <c r="B106" s="140"/>
      <c r="C106" s="83" t="s">
        <v>216</v>
      </c>
      <c r="D106" s="152"/>
      <c r="E106" s="111" t="s">
        <v>503</v>
      </c>
      <c r="F106" s="142" t="s">
        <v>217</v>
      </c>
      <c r="G106" s="48"/>
      <c r="H106" s="144"/>
      <c r="I106" s="145"/>
      <c r="J106" s="145"/>
      <c r="K106" s="103">
        <f>I106*J106</f>
        <v>0</v>
      </c>
      <c r="L106" s="2" t="str">
        <f>'Title IV - Program Plan - WRE'!C5</f>
        <v>[Enter WRE Strategy #1]</v>
      </c>
      <c r="M106" s="106">
        <f ca="1">SUMIF(G106:K125,L106,K106:K125)</f>
        <v>0</v>
      </c>
      <c r="N106" s="391"/>
    </row>
    <row r="107" spans="1:16" x14ac:dyDescent="0.25">
      <c r="A107" s="75" t="s">
        <v>265</v>
      </c>
      <c r="B107" s="141"/>
      <c r="C107" s="83" t="s">
        <v>220</v>
      </c>
      <c r="D107" s="152"/>
      <c r="E107" s="111" t="s">
        <v>503</v>
      </c>
      <c r="F107" s="143" t="s">
        <v>217</v>
      </c>
      <c r="G107" s="84"/>
      <c r="H107" s="147"/>
      <c r="I107" s="148"/>
      <c r="J107" s="148"/>
      <c r="K107" s="103">
        <f t="shared" ref="K107:K125" si="8">I107*J107</f>
        <v>0</v>
      </c>
      <c r="L107" s="2" t="str">
        <f>'Title IV - Program Plan - WRE'!C6</f>
        <v>[Enter WRE Strategy #2]</v>
      </c>
      <c r="M107" s="106">
        <f ca="1">SUMIF(G107:K125,L107,K107:K126)</f>
        <v>0</v>
      </c>
      <c r="N107" s="391"/>
    </row>
    <row r="108" spans="1:16" x14ac:dyDescent="0.25">
      <c r="A108" s="75" t="s">
        <v>265</v>
      </c>
      <c r="B108" s="141"/>
      <c r="C108" s="83" t="s">
        <v>223</v>
      </c>
      <c r="D108" s="152"/>
      <c r="E108" s="111" t="s">
        <v>503</v>
      </c>
      <c r="F108" s="143" t="s">
        <v>217</v>
      </c>
      <c r="G108" s="84"/>
      <c r="H108" s="147"/>
      <c r="I108" s="148"/>
      <c r="J108" s="148"/>
      <c r="K108" s="103">
        <f t="shared" si="8"/>
        <v>0</v>
      </c>
      <c r="L108" s="2" t="str">
        <f>'Title IV - Program Plan - WRE'!C7</f>
        <v>[Enter WRE Strategy #3]</v>
      </c>
      <c r="M108" s="106">
        <f t="shared" ref="M108:M115" ca="1" si="9">SUMIF(F108:J127,L108,J108:J127)</f>
        <v>0</v>
      </c>
      <c r="N108" s="391"/>
    </row>
    <row r="109" spans="1:16" x14ac:dyDescent="0.25">
      <c r="A109" s="75" t="s">
        <v>265</v>
      </c>
      <c r="B109" s="141"/>
      <c r="C109" s="83" t="s">
        <v>225</v>
      </c>
      <c r="D109" s="152"/>
      <c r="E109" s="111" t="s">
        <v>503</v>
      </c>
      <c r="F109" s="143" t="s">
        <v>226</v>
      </c>
      <c r="G109" s="84"/>
      <c r="H109" s="147"/>
      <c r="I109" s="148"/>
      <c r="J109" s="148"/>
      <c r="K109" s="103">
        <f t="shared" si="8"/>
        <v>0</v>
      </c>
      <c r="L109" s="2" t="str">
        <f>'Title IV - Program Plan - WRE'!C8</f>
        <v>[Enter WRE Strategy #4]</v>
      </c>
      <c r="M109" s="106">
        <f t="shared" ca="1" si="9"/>
        <v>0</v>
      </c>
      <c r="N109" s="391"/>
    </row>
    <row r="110" spans="1:16" ht="16.5" x14ac:dyDescent="0.25">
      <c r="A110" s="75" t="s">
        <v>265</v>
      </c>
      <c r="B110" s="141"/>
      <c r="C110" s="83" t="s">
        <v>227</v>
      </c>
      <c r="D110" s="152"/>
      <c r="E110" s="111" t="s">
        <v>503</v>
      </c>
      <c r="F110" s="143"/>
      <c r="G110" s="84"/>
      <c r="H110" s="150"/>
      <c r="I110" s="148"/>
      <c r="J110" s="148"/>
      <c r="K110" s="103">
        <f t="shared" si="8"/>
        <v>0</v>
      </c>
      <c r="L110" s="2" t="str">
        <f>'Title IV - Program Plan - WRE'!C9</f>
        <v>[Enter WRE Strategy #5]</v>
      </c>
      <c r="M110" s="106">
        <f t="shared" ca="1" si="9"/>
        <v>0</v>
      </c>
      <c r="N110" s="391"/>
    </row>
    <row r="111" spans="1:16" ht="16.5" x14ac:dyDescent="0.25">
      <c r="A111" s="75" t="s">
        <v>265</v>
      </c>
      <c r="B111" s="141"/>
      <c r="C111" s="83" t="s">
        <v>228</v>
      </c>
      <c r="D111" s="152"/>
      <c r="E111" s="111" t="s">
        <v>503</v>
      </c>
      <c r="F111" s="143"/>
      <c r="G111" s="84"/>
      <c r="H111" s="150"/>
      <c r="I111" s="148"/>
      <c r="J111" s="148"/>
      <c r="K111" s="103">
        <f t="shared" si="8"/>
        <v>0</v>
      </c>
      <c r="L111" s="2" t="str">
        <f>'Title IV - Program Plan - WRE'!C10</f>
        <v>[Enter WRE Strategy #6]</v>
      </c>
      <c r="M111" s="106">
        <f t="shared" ca="1" si="9"/>
        <v>0</v>
      </c>
      <c r="N111" s="391"/>
    </row>
    <row r="112" spans="1:16" ht="16.5" x14ac:dyDescent="0.25">
      <c r="A112" s="75" t="s">
        <v>265</v>
      </c>
      <c r="B112" s="141"/>
      <c r="C112" s="83" t="s">
        <v>229</v>
      </c>
      <c r="D112" s="152"/>
      <c r="E112" s="111" t="s">
        <v>503</v>
      </c>
      <c r="F112" s="143"/>
      <c r="G112" s="84"/>
      <c r="H112" s="150"/>
      <c r="I112" s="148"/>
      <c r="J112" s="148"/>
      <c r="K112" s="103">
        <f t="shared" si="8"/>
        <v>0</v>
      </c>
      <c r="L112" s="2" t="str">
        <f>'Title IV - Program Plan - WRE'!C11</f>
        <v>[Enter WRE Strategy #7]</v>
      </c>
      <c r="M112" s="106">
        <f t="shared" ca="1" si="9"/>
        <v>0</v>
      </c>
      <c r="N112" s="391"/>
    </row>
    <row r="113" spans="1:14" ht="16.5" x14ac:dyDescent="0.25">
      <c r="A113" s="75" t="s">
        <v>265</v>
      </c>
      <c r="B113" s="141"/>
      <c r="C113" s="83" t="s">
        <v>230</v>
      </c>
      <c r="D113" s="152"/>
      <c r="E113" s="111" t="s">
        <v>503</v>
      </c>
      <c r="F113" s="143"/>
      <c r="G113" s="84"/>
      <c r="H113" s="150"/>
      <c r="I113" s="148"/>
      <c r="J113" s="148"/>
      <c r="K113" s="103">
        <f t="shared" si="8"/>
        <v>0</v>
      </c>
      <c r="L113" s="2" t="str">
        <f>'Title IV - Program Plan - WRE'!C12</f>
        <v>[Enter WRE Strategy #8]</v>
      </c>
      <c r="M113" s="106">
        <f t="shared" ca="1" si="9"/>
        <v>0</v>
      </c>
      <c r="N113" s="391"/>
    </row>
    <row r="114" spans="1:14" ht="16.5" x14ac:dyDescent="0.25">
      <c r="A114" s="75" t="s">
        <v>265</v>
      </c>
      <c r="B114" s="141"/>
      <c r="C114" s="83" t="s">
        <v>231</v>
      </c>
      <c r="D114" s="152"/>
      <c r="E114" s="111" t="s">
        <v>503</v>
      </c>
      <c r="F114" s="143"/>
      <c r="G114" s="84"/>
      <c r="H114" s="150"/>
      <c r="I114" s="148"/>
      <c r="J114" s="148"/>
      <c r="K114" s="103">
        <f t="shared" si="8"/>
        <v>0</v>
      </c>
      <c r="L114" s="2" t="str">
        <f>'Title IV - Program Plan - WRE'!C13</f>
        <v>[Enter WRE Strategy #9]</v>
      </c>
      <c r="M114" s="106">
        <f t="shared" ca="1" si="9"/>
        <v>0</v>
      </c>
      <c r="N114" s="391"/>
    </row>
    <row r="115" spans="1:14" ht="16.5" x14ac:dyDescent="0.25">
      <c r="A115" s="75" t="s">
        <v>265</v>
      </c>
      <c r="B115" s="141"/>
      <c r="C115" s="83" t="s">
        <v>232</v>
      </c>
      <c r="D115" s="152"/>
      <c r="E115" s="111" t="s">
        <v>503</v>
      </c>
      <c r="F115" s="143"/>
      <c r="G115" s="84"/>
      <c r="H115" s="150"/>
      <c r="I115" s="148"/>
      <c r="J115" s="148"/>
      <c r="K115" s="103">
        <f t="shared" si="8"/>
        <v>0</v>
      </c>
      <c r="L115" s="2" t="str">
        <f>'Title IV - Program Plan - WRE'!C14</f>
        <v>[Enter WRE Strategy #10]</v>
      </c>
      <c r="M115" s="106">
        <f t="shared" ca="1" si="9"/>
        <v>0</v>
      </c>
      <c r="N115" s="391"/>
    </row>
    <row r="116" spans="1:14" ht="16.5" x14ac:dyDescent="0.25">
      <c r="A116" s="75" t="s">
        <v>265</v>
      </c>
      <c r="B116" s="141"/>
      <c r="C116" s="83" t="s">
        <v>233</v>
      </c>
      <c r="D116" s="152"/>
      <c r="E116" s="111" t="s">
        <v>503</v>
      </c>
      <c r="F116" s="143"/>
      <c r="G116" s="84"/>
      <c r="H116" s="150"/>
      <c r="I116" s="148"/>
      <c r="J116" s="148"/>
      <c r="K116" s="103">
        <f t="shared" si="8"/>
        <v>0</v>
      </c>
      <c r="M116" s="105"/>
      <c r="N116" s="391"/>
    </row>
    <row r="117" spans="1:14" ht="16.5" x14ac:dyDescent="0.25">
      <c r="A117" s="75" t="s">
        <v>265</v>
      </c>
      <c r="B117" s="141"/>
      <c r="C117" s="83" t="s">
        <v>234</v>
      </c>
      <c r="D117" s="152"/>
      <c r="E117" s="111" t="s">
        <v>503</v>
      </c>
      <c r="F117" s="143"/>
      <c r="G117" s="84"/>
      <c r="H117" s="150"/>
      <c r="I117" s="148"/>
      <c r="J117" s="148"/>
      <c r="K117" s="103">
        <f t="shared" si="8"/>
        <v>0</v>
      </c>
      <c r="M117" s="105"/>
      <c r="N117" s="391"/>
    </row>
    <row r="118" spans="1:14" ht="16.5" x14ac:dyDescent="0.25">
      <c r="A118" s="75" t="s">
        <v>265</v>
      </c>
      <c r="B118" s="141"/>
      <c r="C118" s="83" t="s">
        <v>235</v>
      </c>
      <c r="D118" s="152"/>
      <c r="E118" s="111" t="s">
        <v>503</v>
      </c>
      <c r="F118" s="143"/>
      <c r="G118" s="84"/>
      <c r="H118" s="150"/>
      <c r="I118" s="148"/>
      <c r="J118" s="148"/>
      <c r="K118" s="103">
        <f t="shared" si="8"/>
        <v>0</v>
      </c>
      <c r="M118" s="105"/>
      <c r="N118" s="391"/>
    </row>
    <row r="119" spans="1:14" ht="16.5" x14ac:dyDescent="0.25">
      <c r="A119" s="75" t="s">
        <v>265</v>
      </c>
      <c r="B119" s="141"/>
      <c r="C119" s="83" t="s">
        <v>236</v>
      </c>
      <c r="D119" s="152"/>
      <c r="E119" s="111" t="s">
        <v>503</v>
      </c>
      <c r="F119" s="143"/>
      <c r="G119" s="84"/>
      <c r="H119" s="150"/>
      <c r="I119" s="148"/>
      <c r="J119" s="148"/>
      <c r="K119" s="103">
        <f t="shared" si="8"/>
        <v>0</v>
      </c>
      <c r="M119" s="105"/>
      <c r="N119" s="391"/>
    </row>
    <row r="120" spans="1:14" ht="16.5" x14ac:dyDescent="0.25">
      <c r="A120" s="75" t="s">
        <v>265</v>
      </c>
      <c r="B120" s="141"/>
      <c r="C120" s="83" t="s">
        <v>237</v>
      </c>
      <c r="D120" s="152"/>
      <c r="E120" s="111" t="s">
        <v>503</v>
      </c>
      <c r="F120" s="143"/>
      <c r="G120" s="84"/>
      <c r="H120" s="150"/>
      <c r="I120" s="148"/>
      <c r="J120" s="148"/>
      <c r="K120" s="103">
        <f t="shared" si="8"/>
        <v>0</v>
      </c>
      <c r="M120" s="105"/>
      <c r="N120" s="391"/>
    </row>
    <row r="121" spans="1:14" ht="16.5" x14ac:dyDescent="0.25">
      <c r="A121" s="75" t="s">
        <v>265</v>
      </c>
      <c r="B121" s="141"/>
      <c r="C121" s="83" t="s">
        <v>238</v>
      </c>
      <c r="D121" s="152"/>
      <c r="E121" s="111" t="s">
        <v>503</v>
      </c>
      <c r="F121" s="143"/>
      <c r="G121" s="84"/>
      <c r="H121" s="150"/>
      <c r="I121" s="148"/>
      <c r="J121" s="148"/>
      <c r="K121" s="103">
        <f t="shared" si="8"/>
        <v>0</v>
      </c>
      <c r="M121" s="105"/>
      <c r="N121" s="391"/>
    </row>
    <row r="122" spans="1:14" ht="16.5" x14ac:dyDescent="0.25">
      <c r="A122" s="75" t="s">
        <v>265</v>
      </c>
      <c r="B122" s="141"/>
      <c r="C122" s="83" t="s">
        <v>239</v>
      </c>
      <c r="D122" s="152"/>
      <c r="E122" s="111" t="s">
        <v>503</v>
      </c>
      <c r="F122" s="143"/>
      <c r="G122" s="84"/>
      <c r="H122" s="150"/>
      <c r="I122" s="148"/>
      <c r="J122" s="148"/>
      <c r="K122" s="103">
        <f t="shared" si="8"/>
        <v>0</v>
      </c>
      <c r="M122" s="105"/>
      <c r="N122" s="391"/>
    </row>
    <row r="123" spans="1:14" ht="16.5" x14ac:dyDescent="0.25">
      <c r="A123" s="75" t="s">
        <v>265</v>
      </c>
      <c r="B123" s="141"/>
      <c r="C123" s="83" t="s">
        <v>240</v>
      </c>
      <c r="D123" s="152"/>
      <c r="E123" s="111" t="s">
        <v>503</v>
      </c>
      <c r="F123" s="143"/>
      <c r="G123" s="84"/>
      <c r="H123" s="150"/>
      <c r="I123" s="148"/>
      <c r="J123" s="148"/>
      <c r="K123" s="103">
        <f t="shared" si="8"/>
        <v>0</v>
      </c>
      <c r="M123" s="105"/>
      <c r="N123" s="391"/>
    </row>
    <row r="124" spans="1:14" x14ac:dyDescent="0.25">
      <c r="A124" s="75" t="s">
        <v>265</v>
      </c>
      <c r="B124" s="141"/>
      <c r="C124" s="83" t="s">
        <v>241</v>
      </c>
      <c r="D124" s="152"/>
      <c r="E124" s="111" t="s">
        <v>503</v>
      </c>
      <c r="F124" s="143"/>
      <c r="G124" s="84"/>
      <c r="H124" s="151"/>
      <c r="I124" s="148"/>
      <c r="J124" s="148"/>
      <c r="K124" s="103">
        <f t="shared" si="8"/>
        <v>0</v>
      </c>
      <c r="M124" s="105"/>
      <c r="N124" s="391"/>
    </row>
    <row r="125" spans="1:14" ht="16.5" x14ac:dyDescent="0.25">
      <c r="A125" s="75" t="s">
        <v>265</v>
      </c>
      <c r="B125" s="141"/>
      <c r="C125" s="83" t="s">
        <v>242</v>
      </c>
      <c r="D125" s="152"/>
      <c r="E125" s="111" t="s">
        <v>503</v>
      </c>
      <c r="F125" s="143"/>
      <c r="G125" s="84"/>
      <c r="H125" s="150"/>
      <c r="I125" s="148"/>
      <c r="J125" s="148"/>
      <c r="K125" s="103">
        <f t="shared" si="8"/>
        <v>0</v>
      </c>
      <c r="M125" s="105"/>
      <c r="N125" s="391"/>
    </row>
    <row r="126" spans="1:14" ht="17.25" thickBot="1" x14ac:dyDescent="0.3">
      <c r="A126" s="25"/>
      <c r="D126" s="397"/>
      <c r="E126" s="397"/>
      <c r="F126" s="78"/>
      <c r="G126" s="26"/>
      <c r="H126" s="67"/>
      <c r="I126" s="67"/>
      <c r="J126" s="67"/>
      <c r="K126" s="101">
        <f>SUM(K106:K125)</f>
        <v>0</v>
      </c>
      <c r="M126" s="105"/>
      <c r="N126" s="41"/>
    </row>
    <row r="127" spans="1:14" ht="15.75" thickTop="1" x14ac:dyDescent="0.25">
      <c r="N127" s="41"/>
    </row>
  </sheetData>
  <mergeCells count="20">
    <mergeCell ref="N3:P3"/>
    <mergeCell ref="O79:P79"/>
    <mergeCell ref="O103:P103"/>
    <mergeCell ref="M104:N104"/>
    <mergeCell ref="A55:J55"/>
    <mergeCell ref="N6:N27"/>
    <mergeCell ref="N32:N54"/>
    <mergeCell ref="N56:N78"/>
    <mergeCell ref="N80:N102"/>
    <mergeCell ref="M79:N79"/>
    <mergeCell ref="A1:L1"/>
    <mergeCell ref="A79:J79"/>
    <mergeCell ref="K79:L79"/>
    <mergeCell ref="A104:J104"/>
    <mergeCell ref="K104:L104"/>
    <mergeCell ref="A2:J2"/>
    <mergeCell ref="A3:M4"/>
    <mergeCell ref="A5:J5"/>
    <mergeCell ref="A29:M29"/>
    <mergeCell ref="A31:J31"/>
  </mergeCells>
  <hyperlinks>
    <hyperlink ref="A1" location="'Application Shortcuts'!A1" display="Application Section" xr:uid="{F5BF67EF-B963-49C3-B542-7E4653EC434D}"/>
  </hyperlinks>
  <pageMargins left="0.25" right="0.25" top="0.75" bottom="0.75" header="0.3" footer="0.3"/>
  <pageSetup scale="81"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CE5FD905-BE09-49CF-8B99-AF698A28DD60}">
          <x14:formula1>
            <xm:f>Data!$A$8:$A$14</xm:f>
          </x14:formula1>
          <xm:sqref>D30:E30 E27:E28 F33:F52 D53:E53 D77:E77 G54 F57:F76 D7:D28 F81:F100 D101:E101 F106:F125 D126:E126</xm:sqref>
        </x14:dataValidation>
        <x14:dataValidation type="list" allowBlank="1" showInputMessage="1" showErrorMessage="1" xr:uid="{FADBAC48-B061-4D1F-AAB7-186002680605}">
          <x14:formula1>
            <xm:f>'Title IV - Program Plan - WRE'!$C$5:$C$14</xm:f>
          </x14:formula1>
          <xm:sqref>F7:F28 F126 G106:G125 F101 G81:G100 G33:G52 G57:G76 F30 H54:I54 F53 F77</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E09D0-A8E2-4FCC-9CB4-DBAC274F1066}">
  <sheetPr>
    <tabColor rgb="FF00B0F0"/>
    <pageSetUpPr fitToPage="1"/>
  </sheetPr>
  <dimension ref="A1:M15"/>
  <sheetViews>
    <sheetView workbookViewId="0">
      <selection activeCell="F3" sqref="F3:H3"/>
    </sheetView>
  </sheetViews>
  <sheetFormatPr defaultRowHeight="15" x14ac:dyDescent="0.25"/>
  <cols>
    <col min="1" max="1" width="0.7109375" customWidth="1"/>
    <col min="2" max="2" width="11.7109375" bestFit="1" customWidth="1"/>
    <col min="3" max="3" width="23.5703125" customWidth="1"/>
    <col min="4" max="4" width="51.140625" style="25" customWidth="1"/>
    <col min="5" max="5" width="24.5703125" customWidth="1"/>
    <col min="6" max="6" width="51.42578125" bestFit="1" customWidth="1"/>
    <col min="7" max="7" width="14" bestFit="1" customWidth="1"/>
    <col min="8" max="8" width="15.7109375" bestFit="1" customWidth="1"/>
  </cols>
  <sheetData>
    <row r="1" spans="1:13" ht="16.5" thickBot="1" x14ac:dyDescent="0.3">
      <c r="A1" s="82" t="s">
        <v>449</v>
      </c>
      <c r="B1" s="567" t="s">
        <v>22</v>
      </c>
      <c r="C1" s="567"/>
      <c r="D1" s="567"/>
      <c r="E1" s="567"/>
      <c r="F1" s="121"/>
      <c r="G1" s="121"/>
      <c r="H1" s="121"/>
      <c r="I1" s="121"/>
      <c r="J1" s="121"/>
      <c r="K1" s="121"/>
      <c r="L1" s="121"/>
      <c r="M1" s="121"/>
    </row>
    <row r="2" spans="1:13" s="232" customFormat="1" ht="16.5" thickBot="1" x14ac:dyDescent="0.3">
      <c r="A2" s="403"/>
      <c r="B2" s="686" t="s">
        <v>507</v>
      </c>
      <c r="C2" s="687"/>
      <c r="D2" s="687"/>
      <c r="E2" s="687"/>
      <c r="F2" s="414" t="s">
        <v>161</v>
      </c>
      <c r="G2" s="253" t="s">
        <v>162</v>
      </c>
      <c r="H2" s="254" t="s">
        <v>163</v>
      </c>
    </row>
    <row r="3" spans="1:13" ht="255.75" customHeight="1" thickBot="1" x14ac:dyDescent="0.3">
      <c r="A3" s="27"/>
      <c r="B3" s="688" t="s">
        <v>508</v>
      </c>
      <c r="C3" s="543"/>
      <c r="D3" s="543"/>
      <c r="E3" s="543"/>
      <c r="F3" s="683" t="str">
        <f>'Title I - Set Asides'!F3</f>
        <v>To provide comprehensive answers to the queries in this section, utilize the questions and prompts in the adjacent column as a reference. This checklist is founded on the EGMS review criteria and is employed by OSSE Grant Specialists and Grant Managers to evaluate your LEA's ConApp.</v>
      </c>
      <c r="G3" s="535"/>
      <c r="H3" s="536"/>
    </row>
    <row r="4" spans="1:13" ht="63.75" customHeight="1" x14ac:dyDescent="0.3">
      <c r="A4" s="27"/>
      <c r="B4" s="179"/>
      <c r="C4" s="250" t="s">
        <v>191</v>
      </c>
      <c r="D4" s="251" t="s">
        <v>192</v>
      </c>
      <c r="E4" s="252" t="s">
        <v>193</v>
      </c>
      <c r="F4" s="685"/>
      <c r="G4" s="685"/>
      <c r="H4" s="685"/>
    </row>
    <row r="5" spans="1:13" x14ac:dyDescent="0.25">
      <c r="B5" s="61" t="s">
        <v>382</v>
      </c>
      <c r="C5" s="137" t="s">
        <v>509</v>
      </c>
      <c r="D5" s="138"/>
      <c r="E5" s="139"/>
      <c r="F5" s="531" t="s">
        <v>510</v>
      </c>
      <c r="G5" s="203"/>
      <c r="H5" s="203"/>
    </row>
    <row r="6" spans="1:13" x14ac:dyDescent="0.25">
      <c r="B6" s="61" t="s">
        <v>384</v>
      </c>
      <c r="C6" s="137" t="s">
        <v>511</v>
      </c>
      <c r="D6" s="138"/>
      <c r="E6" s="139"/>
      <c r="F6" s="532"/>
      <c r="G6" s="203"/>
      <c r="H6" s="203"/>
    </row>
    <row r="7" spans="1:13" x14ac:dyDescent="0.25">
      <c r="B7" s="61" t="s">
        <v>385</v>
      </c>
      <c r="C7" s="137" t="s">
        <v>512</v>
      </c>
      <c r="D7" s="138"/>
      <c r="E7" s="139"/>
      <c r="F7" s="532"/>
      <c r="G7" s="203"/>
      <c r="H7" s="203"/>
    </row>
    <row r="8" spans="1:13" x14ac:dyDescent="0.25">
      <c r="B8" s="61" t="s">
        <v>386</v>
      </c>
      <c r="C8" s="137" t="s">
        <v>513</v>
      </c>
      <c r="D8" s="138"/>
      <c r="E8" s="139"/>
      <c r="F8" s="532"/>
      <c r="G8" s="203"/>
      <c r="H8" s="203"/>
    </row>
    <row r="9" spans="1:13" x14ac:dyDescent="0.25">
      <c r="B9" s="61" t="s">
        <v>387</v>
      </c>
      <c r="C9" s="137" t="s">
        <v>514</v>
      </c>
      <c r="D9" s="138"/>
      <c r="E9" s="139"/>
      <c r="F9" s="532"/>
      <c r="G9" s="203"/>
      <c r="H9" s="203"/>
    </row>
    <row r="10" spans="1:13" x14ac:dyDescent="0.25">
      <c r="B10" s="61" t="s">
        <v>388</v>
      </c>
      <c r="C10" s="137" t="s">
        <v>515</v>
      </c>
      <c r="D10" s="138"/>
      <c r="E10" s="139"/>
      <c r="F10" s="532"/>
      <c r="G10" s="203"/>
      <c r="H10" s="203"/>
    </row>
    <row r="11" spans="1:13" x14ac:dyDescent="0.25">
      <c r="B11" s="61" t="s">
        <v>389</v>
      </c>
      <c r="C11" s="137" t="s">
        <v>516</v>
      </c>
      <c r="D11" s="138"/>
      <c r="E11" s="139"/>
      <c r="F11" s="532"/>
      <c r="G11" s="203"/>
      <c r="H11" s="203"/>
    </row>
    <row r="12" spans="1:13" x14ac:dyDescent="0.25">
      <c r="B12" s="61" t="s">
        <v>390</v>
      </c>
      <c r="C12" s="137" t="s">
        <v>517</v>
      </c>
      <c r="D12" s="138"/>
      <c r="E12" s="139"/>
      <c r="F12" s="532"/>
      <c r="G12" s="203"/>
      <c r="H12" s="203"/>
    </row>
    <row r="13" spans="1:13" x14ac:dyDescent="0.25">
      <c r="B13" s="61" t="s">
        <v>391</v>
      </c>
      <c r="C13" s="137" t="s">
        <v>518</v>
      </c>
      <c r="D13" s="138"/>
      <c r="E13" s="139"/>
      <c r="F13" s="532"/>
      <c r="G13" s="203"/>
      <c r="H13" s="203"/>
    </row>
    <row r="14" spans="1:13" x14ac:dyDescent="0.25">
      <c r="B14" s="61" t="s">
        <v>392</v>
      </c>
      <c r="C14" s="137" t="s">
        <v>519</v>
      </c>
      <c r="D14" s="138"/>
      <c r="E14" s="139"/>
      <c r="F14" s="533"/>
      <c r="G14" s="203"/>
      <c r="H14" s="203"/>
    </row>
    <row r="15" spans="1:13" ht="18.75" x14ac:dyDescent="0.3">
      <c r="B15" s="511"/>
      <c r="C15" s="511"/>
      <c r="D15" s="511"/>
      <c r="E15" s="511"/>
      <c r="F15" s="27"/>
      <c r="G15" s="27"/>
      <c r="H15" s="27"/>
    </row>
  </sheetData>
  <mergeCells count="7">
    <mergeCell ref="B15:E15"/>
    <mergeCell ref="F5:F14"/>
    <mergeCell ref="F4:H4"/>
    <mergeCell ref="F3:H3"/>
    <mergeCell ref="B1:E1"/>
    <mergeCell ref="B2:E2"/>
    <mergeCell ref="B3:E3"/>
  </mergeCells>
  <hyperlinks>
    <hyperlink ref="B1" location="'Application Shortcuts'!A1" display="Application Section" xr:uid="{FAC14C61-C163-47B5-8217-233189B75870}"/>
  </hyperlinks>
  <pageMargins left="0.25" right="0.25" top="0.75" bottom="0.75" header="0.3" footer="0.3"/>
  <pageSetup fitToHeight="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6B5EF-32D9-4DCB-8E1A-573B802C1BCD}">
  <sheetPr>
    <tabColor rgb="FF00B0F0"/>
    <pageSetUpPr fitToPage="1"/>
  </sheetPr>
  <dimension ref="A1:P127"/>
  <sheetViews>
    <sheetView workbookViewId="0">
      <selection sqref="A1:M1"/>
    </sheetView>
  </sheetViews>
  <sheetFormatPr defaultColWidth="31.85546875" defaultRowHeight="15" x14ac:dyDescent="0.25"/>
  <cols>
    <col min="2" max="2" width="12.140625" customWidth="1"/>
    <col min="3" max="3" width="12" style="31" customWidth="1"/>
    <col min="4" max="6" width="31.85546875" style="28"/>
    <col min="7" max="7" width="31.85546875" style="29"/>
    <col min="8" max="8" width="35.85546875" style="25" customWidth="1"/>
    <col min="9" max="9" width="17.85546875" customWidth="1"/>
    <col min="10" max="10" width="31.85546875" style="35"/>
    <col min="14" max="14" width="59.140625" customWidth="1"/>
  </cols>
  <sheetData>
    <row r="1" spans="1:16" ht="15.75" thickBot="1" x14ac:dyDescent="0.3">
      <c r="A1" s="567" t="s">
        <v>22</v>
      </c>
      <c r="B1" s="567"/>
      <c r="C1" s="567"/>
      <c r="D1" s="567"/>
      <c r="E1" s="567"/>
      <c r="F1" s="567"/>
      <c r="G1" s="567"/>
      <c r="H1" s="567"/>
      <c r="I1" s="567"/>
      <c r="J1" s="567"/>
      <c r="K1" s="567"/>
      <c r="L1" s="567"/>
      <c r="M1" s="567"/>
      <c r="N1" s="25"/>
      <c r="O1" s="25"/>
      <c r="P1" s="25"/>
    </row>
    <row r="2" spans="1:16" s="232" customFormat="1" ht="16.5" thickBot="1" x14ac:dyDescent="0.3">
      <c r="A2" s="513" t="s">
        <v>520</v>
      </c>
      <c r="B2" s="513"/>
      <c r="C2" s="513"/>
      <c r="D2" s="513"/>
      <c r="E2" s="513"/>
      <c r="F2" s="513"/>
      <c r="G2" s="513"/>
      <c r="H2" s="513"/>
      <c r="I2" s="513"/>
      <c r="J2" s="513"/>
      <c r="K2" s="403"/>
      <c r="L2" s="403"/>
      <c r="M2" s="403"/>
      <c r="N2" s="414" t="s">
        <v>161</v>
      </c>
      <c r="O2" s="253" t="s">
        <v>162</v>
      </c>
      <c r="P2" s="254" t="s">
        <v>163</v>
      </c>
    </row>
    <row r="3" spans="1:16" s="28" customFormat="1" ht="157.5" customHeight="1" x14ac:dyDescent="0.25">
      <c r="A3" s="553" t="s">
        <v>521</v>
      </c>
      <c r="B3" s="554"/>
      <c r="C3" s="554"/>
      <c r="D3" s="554"/>
      <c r="E3" s="554"/>
      <c r="F3" s="554"/>
      <c r="G3" s="554"/>
      <c r="H3" s="554"/>
      <c r="I3" s="554"/>
      <c r="J3" s="554"/>
      <c r="K3" s="554"/>
      <c r="L3" s="554"/>
      <c r="M3" s="554"/>
      <c r="N3" s="631" t="s">
        <v>312</v>
      </c>
      <c r="O3" s="632"/>
      <c r="P3" s="633"/>
    </row>
    <row r="4" spans="1:16" s="28" customFormat="1" ht="15.75" thickBot="1" x14ac:dyDescent="0.3">
      <c r="A4" s="556"/>
      <c r="B4" s="557"/>
      <c r="C4" s="557"/>
      <c r="D4" s="557"/>
      <c r="E4" s="557"/>
      <c r="F4" s="557"/>
      <c r="G4" s="557"/>
      <c r="H4" s="557"/>
      <c r="I4" s="557"/>
      <c r="J4" s="557"/>
      <c r="K4" s="557"/>
      <c r="L4" s="557"/>
      <c r="M4" s="557"/>
      <c r="N4" s="330"/>
      <c r="O4" s="331"/>
      <c r="P4" s="332"/>
    </row>
    <row r="5" spans="1:16" s="82" customFormat="1" ht="16.5" thickBot="1" x14ac:dyDescent="0.3">
      <c r="A5" s="552" t="s">
        <v>208</v>
      </c>
      <c r="B5" s="552"/>
      <c r="C5" s="552"/>
      <c r="D5" s="552"/>
      <c r="E5" s="552"/>
      <c r="F5" s="552"/>
      <c r="G5" s="552"/>
      <c r="H5" s="552"/>
      <c r="I5" s="552"/>
      <c r="J5" s="552"/>
      <c r="K5" s="233"/>
      <c r="L5" s="233"/>
      <c r="M5" s="233"/>
      <c r="N5" s="233"/>
      <c r="O5" s="271"/>
      <c r="P5" s="271"/>
    </row>
    <row r="6" spans="1:16" s="34" customFormat="1" ht="31.5" customHeight="1" x14ac:dyDescent="0.25">
      <c r="A6" s="85" t="s">
        <v>209</v>
      </c>
      <c r="B6" s="85" t="s">
        <v>152</v>
      </c>
      <c r="C6" s="85" t="s">
        <v>153</v>
      </c>
      <c r="D6" s="85" t="s">
        <v>154</v>
      </c>
      <c r="E6" s="85" t="s">
        <v>159</v>
      </c>
      <c r="F6" s="85" t="s">
        <v>65</v>
      </c>
      <c r="G6" s="85" t="s">
        <v>155</v>
      </c>
      <c r="H6" s="85" t="s">
        <v>156</v>
      </c>
      <c r="I6" s="85" t="s">
        <v>210</v>
      </c>
      <c r="J6" s="86" t="s">
        <v>211</v>
      </c>
      <c r="K6" s="86" t="s">
        <v>212</v>
      </c>
      <c r="L6" s="87" t="s">
        <v>65</v>
      </c>
      <c r="M6" s="87" t="s">
        <v>213</v>
      </c>
      <c r="N6" s="560" t="s">
        <v>214</v>
      </c>
      <c r="O6" s="263"/>
      <c r="P6" s="263"/>
    </row>
    <row r="7" spans="1:16" s="2" customFormat="1" x14ac:dyDescent="0.25">
      <c r="A7" s="75" t="s">
        <v>215</v>
      </c>
      <c r="B7" s="140"/>
      <c r="C7" s="83" t="s">
        <v>216</v>
      </c>
      <c r="D7" s="142" t="s">
        <v>217</v>
      </c>
      <c r="E7" s="111" t="s">
        <v>522</v>
      </c>
      <c r="F7" s="48" t="s">
        <v>509</v>
      </c>
      <c r="G7" s="144" t="s">
        <v>219</v>
      </c>
      <c r="H7" s="145">
        <v>3</v>
      </c>
      <c r="I7" s="146">
        <v>50000</v>
      </c>
      <c r="J7" s="97">
        <f t="shared" ref="J7:J26" si="0">H7*I7</f>
        <v>150000</v>
      </c>
      <c r="K7" s="97"/>
      <c r="L7" s="2" t="str">
        <f>'Title IV - Program Plan - SHS'!C5</f>
        <v>[Enter SHS Strategy #1]</v>
      </c>
      <c r="M7" s="106">
        <f ca="1">SUMIF(F7:K26,L7,K7:K26)</f>
        <v>0</v>
      </c>
      <c r="N7" s="559"/>
      <c r="O7" s="400"/>
      <c r="P7" s="400"/>
    </row>
    <row r="8" spans="1:16" x14ac:dyDescent="0.25">
      <c r="A8" s="48" t="s">
        <v>215</v>
      </c>
      <c r="B8" s="141"/>
      <c r="C8" s="83" t="s">
        <v>220</v>
      </c>
      <c r="D8" s="143" t="s">
        <v>217</v>
      </c>
      <c r="E8" s="111" t="s">
        <v>522</v>
      </c>
      <c r="F8" s="84" t="s">
        <v>221</v>
      </c>
      <c r="G8" s="147" t="s">
        <v>222</v>
      </c>
      <c r="H8" s="148">
        <v>3</v>
      </c>
      <c r="I8" s="149">
        <v>25000</v>
      </c>
      <c r="J8" s="97">
        <f t="shared" si="0"/>
        <v>75000</v>
      </c>
      <c r="K8" s="97"/>
      <c r="L8" s="2" t="str">
        <f>'Title IV - Program Plan - SHS'!C6</f>
        <v>[Enter SHS Strategy #2]</v>
      </c>
      <c r="M8" s="106">
        <f ca="1">SUMIF(F8:J27,L8,J8:J27)</f>
        <v>0</v>
      </c>
      <c r="N8" s="559"/>
      <c r="O8" s="203"/>
      <c r="P8" s="203"/>
    </row>
    <row r="9" spans="1:16" x14ac:dyDescent="0.25">
      <c r="A9" s="48" t="s">
        <v>215</v>
      </c>
      <c r="B9" s="141"/>
      <c r="C9" s="83" t="s">
        <v>223</v>
      </c>
      <c r="D9" s="143" t="s">
        <v>217</v>
      </c>
      <c r="E9" s="111" t="s">
        <v>522</v>
      </c>
      <c r="F9" s="84" t="s">
        <v>197</v>
      </c>
      <c r="G9" s="147" t="s">
        <v>224</v>
      </c>
      <c r="H9" s="148">
        <v>1</v>
      </c>
      <c r="I9" s="149">
        <v>15000</v>
      </c>
      <c r="J9" s="97">
        <f t="shared" si="0"/>
        <v>15000</v>
      </c>
      <c r="K9" s="97"/>
      <c r="L9" s="2" t="str">
        <f>'Title IV - Program Plan - SHS'!C7</f>
        <v>[Enter SHS Strategy #3]</v>
      </c>
      <c r="M9" s="106">
        <f ca="1">SUMIF(F9:J33,L9,J9:J33)</f>
        <v>0</v>
      </c>
      <c r="N9" s="559"/>
      <c r="O9" s="203"/>
      <c r="P9" s="203"/>
    </row>
    <row r="10" spans="1:16" x14ac:dyDescent="0.25">
      <c r="A10" s="48" t="s">
        <v>215</v>
      </c>
      <c r="B10" s="141"/>
      <c r="C10" s="83" t="s">
        <v>225</v>
      </c>
      <c r="D10" s="143" t="s">
        <v>226</v>
      </c>
      <c r="E10" s="111" t="s">
        <v>522</v>
      </c>
      <c r="F10" s="84" t="s">
        <v>198</v>
      </c>
      <c r="G10" s="147" t="s">
        <v>224</v>
      </c>
      <c r="H10" s="148"/>
      <c r="I10" s="149"/>
      <c r="J10" s="97">
        <f t="shared" si="0"/>
        <v>0</v>
      </c>
      <c r="K10" s="97"/>
      <c r="L10" s="2" t="str">
        <f>'Title IV - Program Plan - SHS'!C8</f>
        <v>[Enter SHS Strategy #4]</v>
      </c>
      <c r="M10" s="106">
        <f ca="1">SUMIF(F10:J33,L10,J10:J33)</f>
        <v>0</v>
      </c>
      <c r="N10" s="559"/>
      <c r="O10" s="203"/>
      <c r="P10" s="203"/>
    </row>
    <row r="11" spans="1:16" ht="16.5" x14ac:dyDescent="0.25">
      <c r="A11" s="48" t="s">
        <v>215</v>
      </c>
      <c r="B11" s="141"/>
      <c r="C11" s="83" t="s">
        <v>227</v>
      </c>
      <c r="D11" s="143"/>
      <c r="E11" s="111" t="s">
        <v>522</v>
      </c>
      <c r="F11" s="84"/>
      <c r="G11" s="150"/>
      <c r="H11" s="148"/>
      <c r="I11" s="149"/>
      <c r="J11" s="97">
        <f t="shared" si="0"/>
        <v>0</v>
      </c>
      <c r="K11" s="97"/>
      <c r="L11" s="2" t="str">
        <f>'Title IV - Program Plan - SHS'!C9</f>
        <v>[Enter SHS Strategy #5]</v>
      </c>
      <c r="M11" s="106">
        <f ca="1">SUMIF(F21:J33,L11,J21:J33)</f>
        <v>0</v>
      </c>
      <c r="N11" s="559"/>
      <c r="O11" s="203"/>
      <c r="P11" s="203"/>
    </row>
    <row r="12" spans="1:16" ht="16.5" x14ac:dyDescent="0.25">
      <c r="A12" s="48" t="s">
        <v>215</v>
      </c>
      <c r="B12" s="141"/>
      <c r="C12" s="83" t="s">
        <v>228</v>
      </c>
      <c r="D12" s="143"/>
      <c r="E12" s="111" t="s">
        <v>522</v>
      </c>
      <c r="F12" s="84"/>
      <c r="G12" s="150"/>
      <c r="H12" s="148"/>
      <c r="I12" s="149"/>
      <c r="J12" s="97">
        <f t="shared" si="0"/>
        <v>0</v>
      </c>
      <c r="K12" s="97"/>
      <c r="L12" s="2" t="str">
        <f>'Title IV - Program Plan - SHS'!C10</f>
        <v>[Enter SHS Strategy #6]</v>
      </c>
      <c r="M12" s="106">
        <f ca="1">SUMIF(F22:J33,L12,J22:J33)</f>
        <v>0</v>
      </c>
      <c r="N12" s="559"/>
      <c r="O12" s="203"/>
      <c r="P12" s="203"/>
    </row>
    <row r="13" spans="1:16" ht="16.5" x14ac:dyDescent="0.25">
      <c r="A13" s="48" t="s">
        <v>215</v>
      </c>
      <c r="B13" s="141"/>
      <c r="C13" s="83" t="s">
        <v>229</v>
      </c>
      <c r="D13" s="143"/>
      <c r="E13" s="111" t="s">
        <v>522</v>
      </c>
      <c r="F13" s="84"/>
      <c r="G13" s="150"/>
      <c r="H13" s="148"/>
      <c r="I13" s="149"/>
      <c r="J13" s="97">
        <f t="shared" si="0"/>
        <v>0</v>
      </c>
      <c r="K13" s="97"/>
      <c r="L13" s="2" t="str">
        <f>'Title IV - Program Plan - SHS'!C11</f>
        <v>[Enter SHS Strategy #7]</v>
      </c>
      <c r="M13" s="106">
        <f ca="1">SUMIF(F23:J33,L13,J23:J33)</f>
        <v>0</v>
      </c>
      <c r="N13" s="559"/>
      <c r="O13" s="203"/>
      <c r="P13" s="203"/>
    </row>
    <row r="14" spans="1:16" ht="16.5" x14ac:dyDescent="0.25">
      <c r="A14" s="48" t="s">
        <v>215</v>
      </c>
      <c r="B14" s="141"/>
      <c r="C14" s="83" t="s">
        <v>230</v>
      </c>
      <c r="D14" s="143"/>
      <c r="E14" s="111" t="s">
        <v>522</v>
      </c>
      <c r="F14" s="84"/>
      <c r="G14" s="150"/>
      <c r="H14" s="148"/>
      <c r="I14" s="149"/>
      <c r="J14" s="97">
        <f t="shared" si="0"/>
        <v>0</v>
      </c>
      <c r="K14" s="97"/>
      <c r="L14" s="2" t="str">
        <f>'Title IV - Program Plan - SHS'!C12</f>
        <v>[Enter SHS Strategy #8]</v>
      </c>
      <c r="M14" s="106">
        <f ca="1">SUMIF(F24:J33,L14,J24:J33)</f>
        <v>0</v>
      </c>
      <c r="N14" s="559"/>
      <c r="O14" s="203"/>
      <c r="P14" s="203"/>
    </row>
    <row r="15" spans="1:16" ht="16.5" x14ac:dyDescent="0.25">
      <c r="A15" s="48" t="s">
        <v>215</v>
      </c>
      <c r="B15" s="141"/>
      <c r="C15" s="83" t="s">
        <v>231</v>
      </c>
      <c r="D15" s="143"/>
      <c r="E15" s="111" t="s">
        <v>522</v>
      </c>
      <c r="F15" s="84"/>
      <c r="G15" s="150"/>
      <c r="H15" s="148"/>
      <c r="I15" s="149"/>
      <c r="J15" s="97">
        <f t="shared" si="0"/>
        <v>0</v>
      </c>
      <c r="K15" s="97"/>
      <c r="L15" s="2" t="str">
        <f>'Title IV - Program Plan - SHS'!C13</f>
        <v>[Enter SHS Strategy #9]</v>
      </c>
      <c r="M15" s="106">
        <f ca="1">SUMIF(F25:J33,L15,J25:J33)</f>
        <v>0</v>
      </c>
      <c r="N15" s="559"/>
      <c r="O15" s="203"/>
      <c r="P15" s="203"/>
    </row>
    <row r="16" spans="1:16" ht="16.5" x14ac:dyDescent="0.25">
      <c r="A16" s="48" t="s">
        <v>215</v>
      </c>
      <c r="B16" s="141"/>
      <c r="C16" s="83" t="s">
        <v>232</v>
      </c>
      <c r="D16" s="143"/>
      <c r="E16" s="111" t="s">
        <v>522</v>
      </c>
      <c r="F16" s="84"/>
      <c r="G16" s="150"/>
      <c r="H16" s="148"/>
      <c r="I16" s="149"/>
      <c r="J16" s="97">
        <f t="shared" si="0"/>
        <v>0</v>
      </c>
      <c r="K16" s="97"/>
      <c r="L16" s="2" t="str">
        <f>'Title IV - Program Plan - SHS'!C14</f>
        <v>[Enter SHS Strategy #10]</v>
      </c>
      <c r="M16" s="106">
        <f ca="1">SUMIF(F26:J33,L16,J26:J33)</f>
        <v>0</v>
      </c>
      <c r="N16" s="559"/>
      <c r="O16" s="203"/>
      <c r="P16" s="203"/>
    </row>
    <row r="17" spans="1:16" ht="16.5" x14ac:dyDescent="0.25">
      <c r="A17" s="48" t="s">
        <v>215</v>
      </c>
      <c r="B17" s="141"/>
      <c r="C17" s="83" t="s">
        <v>233</v>
      </c>
      <c r="D17" s="143"/>
      <c r="E17" s="111" t="s">
        <v>522</v>
      </c>
      <c r="F17" s="84"/>
      <c r="G17" s="150"/>
      <c r="H17" s="148"/>
      <c r="I17" s="149"/>
      <c r="J17" s="97">
        <f t="shared" si="0"/>
        <v>0</v>
      </c>
      <c r="K17" s="97"/>
      <c r="M17" s="105"/>
      <c r="N17" s="559"/>
      <c r="O17" s="203"/>
      <c r="P17" s="203"/>
    </row>
    <row r="18" spans="1:16" ht="16.5" x14ac:dyDescent="0.25">
      <c r="A18" s="48" t="s">
        <v>215</v>
      </c>
      <c r="B18" s="141"/>
      <c r="C18" s="83" t="s">
        <v>234</v>
      </c>
      <c r="D18" s="143"/>
      <c r="E18" s="111" t="s">
        <v>522</v>
      </c>
      <c r="F18" s="84"/>
      <c r="G18" s="150"/>
      <c r="H18" s="148"/>
      <c r="I18" s="149"/>
      <c r="J18" s="97">
        <f t="shared" si="0"/>
        <v>0</v>
      </c>
      <c r="K18" s="97"/>
      <c r="M18" s="105"/>
      <c r="N18" s="559"/>
      <c r="O18" s="203"/>
      <c r="P18" s="203"/>
    </row>
    <row r="19" spans="1:16" ht="16.5" x14ac:dyDescent="0.25">
      <c r="A19" s="48" t="s">
        <v>215</v>
      </c>
      <c r="B19" s="141"/>
      <c r="C19" s="83" t="s">
        <v>235</v>
      </c>
      <c r="D19" s="143"/>
      <c r="E19" s="111" t="s">
        <v>522</v>
      </c>
      <c r="F19" s="84"/>
      <c r="G19" s="150"/>
      <c r="H19" s="148"/>
      <c r="I19" s="149"/>
      <c r="J19" s="97">
        <f t="shared" si="0"/>
        <v>0</v>
      </c>
      <c r="K19" s="97"/>
      <c r="M19" s="105"/>
      <c r="N19" s="559"/>
      <c r="O19" s="203"/>
      <c r="P19" s="203"/>
    </row>
    <row r="20" spans="1:16" ht="16.5" x14ac:dyDescent="0.25">
      <c r="A20" s="48" t="s">
        <v>215</v>
      </c>
      <c r="B20" s="141"/>
      <c r="C20" s="83" t="s">
        <v>236</v>
      </c>
      <c r="D20" s="143"/>
      <c r="E20" s="111" t="s">
        <v>522</v>
      </c>
      <c r="F20" s="84"/>
      <c r="G20" s="150"/>
      <c r="H20" s="148"/>
      <c r="I20" s="149"/>
      <c r="J20" s="97">
        <f t="shared" si="0"/>
        <v>0</v>
      </c>
      <c r="K20" s="97"/>
      <c r="M20" s="105"/>
      <c r="N20" s="559"/>
      <c r="O20" s="203"/>
      <c r="P20" s="203"/>
    </row>
    <row r="21" spans="1:16" ht="16.5" x14ac:dyDescent="0.25">
      <c r="A21" s="48" t="s">
        <v>215</v>
      </c>
      <c r="B21" s="141"/>
      <c r="C21" s="83" t="s">
        <v>237</v>
      </c>
      <c r="D21" s="143"/>
      <c r="E21" s="111" t="s">
        <v>522</v>
      </c>
      <c r="F21" s="84"/>
      <c r="G21" s="150"/>
      <c r="H21" s="148"/>
      <c r="I21" s="149"/>
      <c r="J21" s="97">
        <f t="shared" si="0"/>
        <v>0</v>
      </c>
      <c r="K21" s="97"/>
      <c r="M21" s="105"/>
      <c r="N21" s="559"/>
      <c r="O21" s="203"/>
      <c r="P21" s="203"/>
    </row>
    <row r="22" spans="1:16" ht="16.5" x14ac:dyDescent="0.25">
      <c r="A22" s="48" t="s">
        <v>215</v>
      </c>
      <c r="B22" s="141"/>
      <c r="C22" s="83" t="s">
        <v>238</v>
      </c>
      <c r="D22" s="143"/>
      <c r="E22" s="111" t="s">
        <v>522</v>
      </c>
      <c r="F22" s="84"/>
      <c r="G22" s="150"/>
      <c r="H22" s="148"/>
      <c r="I22" s="149"/>
      <c r="J22" s="97">
        <f t="shared" si="0"/>
        <v>0</v>
      </c>
      <c r="K22" s="97"/>
      <c r="M22" s="105"/>
      <c r="N22" s="559"/>
      <c r="O22" s="203"/>
      <c r="P22" s="203"/>
    </row>
    <row r="23" spans="1:16" ht="16.5" x14ac:dyDescent="0.25">
      <c r="A23" s="48" t="s">
        <v>215</v>
      </c>
      <c r="B23" s="141"/>
      <c r="C23" s="83" t="s">
        <v>239</v>
      </c>
      <c r="D23" s="143"/>
      <c r="E23" s="111" t="s">
        <v>522</v>
      </c>
      <c r="F23" s="84"/>
      <c r="G23" s="150"/>
      <c r="H23" s="148"/>
      <c r="I23" s="149"/>
      <c r="J23" s="97">
        <f t="shared" si="0"/>
        <v>0</v>
      </c>
      <c r="K23" s="97"/>
      <c r="M23" s="105"/>
      <c r="N23" s="559"/>
      <c r="O23" s="203"/>
      <c r="P23" s="203"/>
    </row>
    <row r="24" spans="1:16" ht="16.5" x14ac:dyDescent="0.25">
      <c r="A24" s="48" t="s">
        <v>215</v>
      </c>
      <c r="B24" s="141"/>
      <c r="C24" s="83" t="s">
        <v>240</v>
      </c>
      <c r="D24" s="143"/>
      <c r="E24" s="111" t="s">
        <v>522</v>
      </c>
      <c r="F24" s="84"/>
      <c r="G24" s="150"/>
      <c r="H24" s="148"/>
      <c r="I24" s="149"/>
      <c r="J24" s="97">
        <f t="shared" si="0"/>
        <v>0</v>
      </c>
      <c r="K24" s="97"/>
      <c r="M24" s="105"/>
      <c r="N24" s="559"/>
      <c r="O24" s="203"/>
      <c r="P24" s="203"/>
    </row>
    <row r="25" spans="1:16" x14ac:dyDescent="0.25">
      <c r="A25" s="48" t="s">
        <v>215</v>
      </c>
      <c r="B25" s="141"/>
      <c r="C25" s="83" t="s">
        <v>241</v>
      </c>
      <c r="D25" s="143"/>
      <c r="E25" s="111" t="s">
        <v>522</v>
      </c>
      <c r="F25" s="84"/>
      <c r="G25" s="151"/>
      <c r="H25" s="148"/>
      <c r="I25" s="149"/>
      <c r="J25" s="97">
        <f t="shared" si="0"/>
        <v>0</v>
      </c>
      <c r="K25" s="97"/>
      <c r="M25" s="105"/>
      <c r="N25" s="559"/>
      <c r="O25" s="203"/>
      <c r="P25" s="203"/>
    </row>
    <row r="26" spans="1:16" ht="16.5" x14ac:dyDescent="0.25">
      <c r="A26" s="48" t="s">
        <v>215</v>
      </c>
      <c r="B26" s="141"/>
      <c r="C26" s="83" t="s">
        <v>242</v>
      </c>
      <c r="D26" s="143"/>
      <c r="E26" s="111" t="s">
        <v>522</v>
      </c>
      <c r="F26" s="84"/>
      <c r="G26" s="150"/>
      <c r="H26" s="148"/>
      <c r="I26" s="149"/>
      <c r="J26" s="97">
        <f t="shared" si="0"/>
        <v>0</v>
      </c>
      <c r="K26" s="97"/>
      <c r="M26" s="105"/>
      <c r="N26" s="559"/>
      <c r="O26" s="203"/>
      <c r="P26" s="203"/>
    </row>
    <row r="27" spans="1:16" ht="17.25" thickBot="1" x14ac:dyDescent="0.3">
      <c r="A27" s="25"/>
      <c r="D27" s="397"/>
      <c r="E27" s="397"/>
      <c r="F27" s="78"/>
      <c r="G27" s="26"/>
      <c r="H27" s="67"/>
      <c r="I27" s="67"/>
      <c r="J27" s="98">
        <f>SUM(K7:K26)</f>
        <v>0</v>
      </c>
      <c r="K27" s="99"/>
      <c r="M27" s="105"/>
      <c r="N27" s="559"/>
      <c r="O27" s="203"/>
      <c r="P27" s="203"/>
    </row>
    <row r="28" spans="1:16" ht="17.25" thickTop="1" x14ac:dyDescent="0.25">
      <c r="A28" s="89"/>
      <c r="B28" s="27"/>
      <c r="C28" s="32"/>
      <c r="D28" s="90"/>
      <c r="E28" s="90"/>
      <c r="F28" s="91"/>
      <c r="G28" s="92"/>
      <c r="H28" s="93"/>
      <c r="I28" s="93"/>
      <c r="J28" s="94"/>
      <c r="K28" s="408"/>
      <c r="L28" s="27"/>
      <c r="M28" s="27"/>
      <c r="N28" s="27"/>
    </row>
    <row r="29" spans="1:16" ht="184.5" customHeight="1" x14ac:dyDescent="0.25">
      <c r="A29" s="550" t="s">
        <v>523</v>
      </c>
      <c r="B29" s="551"/>
      <c r="C29" s="551"/>
      <c r="D29" s="551"/>
      <c r="E29" s="551"/>
      <c r="F29" s="551"/>
      <c r="G29" s="551"/>
      <c r="H29" s="551"/>
      <c r="I29" s="551"/>
      <c r="J29" s="551"/>
      <c r="K29" s="551"/>
      <c r="L29" s="551"/>
      <c r="M29" s="551"/>
    </row>
    <row r="30" spans="1:16" ht="16.5" x14ac:dyDescent="0.25">
      <c r="A30" s="25"/>
      <c r="D30" s="397"/>
      <c r="E30" s="397"/>
      <c r="F30" s="78"/>
      <c r="G30" s="26"/>
      <c r="H30" s="67"/>
      <c r="I30" s="67"/>
      <c r="J30" s="79"/>
      <c r="K30" s="2"/>
      <c r="M30" s="105"/>
    </row>
    <row r="31" spans="1:16" s="82" customFormat="1" ht="15.75" x14ac:dyDescent="0.25">
      <c r="A31" s="547" t="s">
        <v>244</v>
      </c>
      <c r="B31" s="547"/>
      <c r="C31" s="547"/>
      <c r="D31" s="547"/>
      <c r="E31" s="547"/>
      <c r="F31" s="547"/>
      <c r="G31" s="547"/>
      <c r="H31" s="547"/>
      <c r="I31" s="547"/>
      <c r="J31" s="547"/>
      <c r="K31" s="390"/>
      <c r="L31" s="233"/>
      <c r="M31" s="233"/>
      <c r="N31" s="233"/>
      <c r="O31" s="233"/>
      <c r="P31" s="233"/>
    </row>
    <row r="32" spans="1:16" ht="47.25" customHeight="1" x14ac:dyDescent="0.25">
      <c r="A32" s="85" t="s">
        <v>209</v>
      </c>
      <c r="B32" s="85" t="s">
        <v>152</v>
      </c>
      <c r="C32" s="85" t="s">
        <v>153</v>
      </c>
      <c r="D32" s="85" t="s">
        <v>158</v>
      </c>
      <c r="E32" s="85" t="s">
        <v>505</v>
      </c>
      <c r="F32" s="85" t="s">
        <v>154</v>
      </c>
      <c r="G32" s="85" t="s">
        <v>65</v>
      </c>
      <c r="H32" s="85" t="s">
        <v>160</v>
      </c>
      <c r="I32" s="85" t="s">
        <v>245</v>
      </c>
      <c r="J32" s="85" t="s">
        <v>246</v>
      </c>
      <c r="K32" s="86" t="s">
        <v>211</v>
      </c>
      <c r="L32" s="87" t="s">
        <v>190</v>
      </c>
      <c r="M32" s="87" t="s">
        <v>247</v>
      </c>
      <c r="N32" s="559" t="s">
        <v>248</v>
      </c>
      <c r="O32" s="203"/>
      <c r="P32" s="203"/>
    </row>
    <row r="33" spans="1:16" ht="30" x14ac:dyDescent="0.25">
      <c r="A33" s="75" t="s">
        <v>249</v>
      </c>
      <c r="B33" s="140"/>
      <c r="C33" s="83" t="s">
        <v>216</v>
      </c>
      <c r="D33" s="152"/>
      <c r="E33" s="111" t="s">
        <v>522</v>
      </c>
      <c r="F33" s="142" t="s">
        <v>217</v>
      </c>
      <c r="G33" s="95" t="s">
        <v>509</v>
      </c>
      <c r="H33" s="153" t="s">
        <v>398</v>
      </c>
      <c r="I33" s="145">
        <v>6</v>
      </c>
      <c r="J33" s="146">
        <v>450</v>
      </c>
      <c r="K33" s="100">
        <f>I33*J33</f>
        <v>2700</v>
      </c>
      <c r="L33" s="2" t="str">
        <f>'Title IV - Program Plan - SHS'!C5</f>
        <v>[Enter SHS Strategy #1]</v>
      </c>
      <c r="M33" s="106">
        <f ca="1">SUMIF(G33:K52,L33,K33:K52)</f>
        <v>2700</v>
      </c>
      <c r="N33" s="559"/>
      <c r="O33" s="203"/>
      <c r="P33" s="203"/>
    </row>
    <row r="34" spans="1:16" ht="30" x14ac:dyDescent="0.25">
      <c r="A34" s="75" t="s">
        <v>249</v>
      </c>
      <c r="B34" s="141"/>
      <c r="C34" s="83" t="s">
        <v>220</v>
      </c>
      <c r="D34" s="152"/>
      <c r="E34" s="111" t="s">
        <v>522</v>
      </c>
      <c r="F34" s="143" t="s">
        <v>217</v>
      </c>
      <c r="G34" s="96" t="s">
        <v>512</v>
      </c>
      <c r="H34" s="154" t="s">
        <v>399</v>
      </c>
      <c r="I34" s="148">
        <v>1</v>
      </c>
      <c r="J34" s="149">
        <v>54000</v>
      </c>
      <c r="K34" s="100">
        <f t="shared" ref="K34:K52" si="1">I34*J34</f>
        <v>54000</v>
      </c>
      <c r="L34" s="2" t="str">
        <f>'Title IV - Program Plan - SHS'!C6</f>
        <v>[Enter SHS Strategy #2]</v>
      </c>
      <c r="M34" s="106">
        <f ca="1">SUMIF(G34:K52,L34,J34:J53)</f>
        <v>0</v>
      </c>
      <c r="N34" s="559"/>
      <c r="O34" s="203"/>
      <c r="P34" s="203"/>
    </row>
    <row r="35" spans="1:16" x14ac:dyDescent="0.25">
      <c r="A35" s="75" t="s">
        <v>249</v>
      </c>
      <c r="B35" s="141"/>
      <c r="C35" s="83" t="s">
        <v>223</v>
      </c>
      <c r="D35" s="152"/>
      <c r="E35" s="111" t="s">
        <v>522</v>
      </c>
      <c r="F35" s="143" t="s">
        <v>217</v>
      </c>
      <c r="G35" s="96" t="s">
        <v>511</v>
      </c>
      <c r="H35" s="154">
        <v>1</v>
      </c>
      <c r="I35" s="148"/>
      <c r="J35" s="149"/>
      <c r="K35" s="100">
        <f t="shared" si="1"/>
        <v>0</v>
      </c>
      <c r="L35" s="2" t="str">
        <f>'Title IV - Program Plan - SHS'!C7</f>
        <v>[Enter SHS Strategy #3]</v>
      </c>
      <c r="M35" s="106">
        <f ca="1">SUMIF(F35:J53,L35,J35:J53)</f>
        <v>0</v>
      </c>
      <c r="N35" s="559"/>
      <c r="O35" s="203"/>
      <c r="P35" s="203"/>
    </row>
    <row r="36" spans="1:16" s="25" customFormat="1" x14ac:dyDescent="0.25">
      <c r="A36" s="75" t="s">
        <v>249</v>
      </c>
      <c r="B36" s="141"/>
      <c r="C36" s="83" t="s">
        <v>225</v>
      </c>
      <c r="D36" s="152"/>
      <c r="E36" s="111" t="s">
        <v>522</v>
      </c>
      <c r="F36" s="143" t="s">
        <v>226</v>
      </c>
      <c r="G36" s="96" t="s">
        <v>511</v>
      </c>
      <c r="H36" s="154"/>
      <c r="I36" s="148"/>
      <c r="J36" s="149"/>
      <c r="K36" s="100">
        <f t="shared" si="1"/>
        <v>0</v>
      </c>
      <c r="L36" s="2" t="str">
        <f>'Title IV - Program Plan - SHS'!C8</f>
        <v>[Enter SHS Strategy #4]</v>
      </c>
      <c r="M36" s="106">
        <f t="shared" ref="M36:M42" ca="1" si="2">SUMIF(F36:J53,L36,J36:J53)</f>
        <v>0</v>
      </c>
      <c r="N36" s="559"/>
      <c r="O36" s="48"/>
      <c r="P36" s="48"/>
    </row>
    <row r="37" spans="1:16" s="25" customFormat="1" x14ac:dyDescent="0.25">
      <c r="A37" s="75" t="s">
        <v>249</v>
      </c>
      <c r="B37" s="141"/>
      <c r="C37" s="83" t="s">
        <v>227</v>
      </c>
      <c r="D37" s="152"/>
      <c r="E37" s="111" t="s">
        <v>522</v>
      </c>
      <c r="F37" s="143"/>
      <c r="G37" s="96"/>
      <c r="H37" s="154"/>
      <c r="I37" s="148"/>
      <c r="J37" s="149"/>
      <c r="K37" s="100">
        <f t="shared" si="1"/>
        <v>0</v>
      </c>
      <c r="L37" s="2" t="str">
        <f>'Title IV - Program Plan - SHS'!C9</f>
        <v>[Enter SHS Strategy #5]</v>
      </c>
      <c r="M37" s="106">
        <f t="shared" ca="1" si="2"/>
        <v>0</v>
      </c>
      <c r="N37" s="559"/>
      <c r="O37" s="48"/>
      <c r="P37" s="48"/>
    </row>
    <row r="38" spans="1:16" s="25" customFormat="1" x14ac:dyDescent="0.25">
      <c r="A38" s="75" t="s">
        <v>249</v>
      </c>
      <c r="B38" s="141"/>
      <c r="C38" s="83" t="s">
        <v>228</v>
      </c>
      <c r="D38" s="152"/>
      <c r="E38" s="111" t="s">
        <v>522</v>
      </c>
      <c r="F38" s="143"/>
      <c r="G38" s="96"/>
      <c r="H38" s="154"/>
      <c r="I38" s="148"/>
      <c r="J38" s="149"/>
      <c r="K38" s="100">
        <f t="shared" si="1"/>
        <v>0</v>
      </c>
      <c r="L38" s="2" t="str">
        <f>'Title IV - Program Plan - SHS'!C10</f>
        <v>[Enter SHS Strategy #6]</v>
      </c>
      <c r="M38" s="106">
        <f t="shared" ca="1" si="2"/>
        <v>0</v>
      </c>
      <c r="N38" s="559"/>
      <c r="O38" s="48"/>
      <c r="P38" s="48"/>
    </row>
    <row r="39" spans="1:16" s="25" customFormat="1" x14ac:dyDescent="0.25">
      <c r="A39" s="75" t="s">
        <v>249</v>
      </c>
      <c r="B39" s="141"/>
      <c r="C39" s="83" t="s">
        <v>229</v>
      </c>
      <c r="D39" s="152"/>
      <c r="E39" s="111" t="s">
        <v>522</v>
      </c>
      <c r="F39" s="143"/>
      <c r="G39" s="96"/>
      <c r="H39" s="154"/>
      <c r="I39" s="148"/>
      <c r="J39" s="149"/>
      <c r="K39" s="100">
        <f t="shared" si="1"/>
        <v>0</v>
      </c>
      <c r="L39" s="2" t="str">
        <f>'Title IV - Program Plan - SHS'!C11</f>
        <v>[Enter SHS Strategy #7]</v>
      </c>
      <c r="M39" s="106">
        <f t="shared" ca="1" si="2"/>
        <v>0</v>
      </c>
      <c r="N39" s="559"/>
      <c r="O39" s="48"/>
      <c r="P39" s="48"/>
    </row>
    <row r="40" spans="1:16" s="25" customFormat="1" x14ac:dyDescent="0.25">
      <c r="A40" s="75" t="s">
        <v>249</v>
      </c>
      <c r="B40" s="141"/>
      <c r="C40" s="83" t="s">
        <v>230</v>
      </c>
      <c r="D40" s="152"/>
      <c r="E40" s="111" t="s">
        <v>522</v>
      </c>
      <c r="F40" s="143"/>
      <c r="G40" s="96"/>
      <c r="H40" s="154"/>
      <c r="I40" s="148"/>
      <c r="J40" s="149"/>
      <c r="K40" s="100">
        <f t="shared" si="1"/>
        <v>0</v>
      </c>
      <c r="L40" s="2" t="str">
        <f>'Title IV - Program Plan - SHS'!C12</f>
        <v>[Enter SHS Strategy #8]</v>
      </c>
      <c r="M40" s="106">
        <f t="shared" ca="1" si="2"/>
        <v>0</v>
      </c>
      <c r="N40" s="559"/>
      <c r="O40" s="48"/>
      <c r="P40" s="48"/>
    </row>
    <row r="41" spans="1:16" s="25" customFormat="1" x14ac:dyDescent="0.25">
      <c r="A41" s="75" t="s">
        <v>249</v>
      </c>
      <c r="B41" s="141"/>
      <c r="C41" s="83" t="s">
        <v>231</v>
      </c>
      <c r="D41" s="152"/>
      <c r="E41" s="111" t="s">
        <v>522</v>
      </c>
      <c r="F41" s="143"/>
      <c r="G41" s="96"/>
      <c r="H41" s="154"/>
      <c r="I41" s="148"/>
      <c r="J41" s="149"/>
      <c r="K41" s="100">
        <f t="shared" si="1"/>
        <v>0</v>
      </c>
      <c r="L41" s="2" t="str">
        <f>'Title IV - Program Plan - SHS'!C13</f>
        <v>[Enter SHS Strategy #9]</v>
      </c>
      <c r="M41" s="106">
        <f t="shared" ca="1" si="2"/>
        <v>0</v>
      </c>
      <c r="N41" s="559"/>
      <c r="O41" s="48"/>
      <c r="P41" s="48"/>
    </row>
    <row r="42" spans="1:16" s="25" customFormat="1" x14ac:dyDescent="0.25">
      <c r="A42" s="75" t="s">
        <v>249</v>
      </c>
      <c r="B42" s="141"/>
      <c r="C42" s="83" t="s">
        <v>232</v>
      </c>
      <c r="D42" s="152"/>
      <c r="E42" s="111" t="s">
        <v>522</v>
      </c>
      <c r="F42" s="143"/>
      <c r="G42" s="96"/>
      <c r="H42" s="154"/>
      <c r="I42" s="148"/>
      <c r="J42" s="149"/>
      <c r="K42" s="100">
        <f t="shared" si="1"/>
        <v>0</v>
      </c>
      <c r="L42" s="2" t="str">
        <f>'Title IV - Program Plan - SHS'!C14</f>
        <v>[Enter SHS Strategy #10]</v>
      </c>
      <c r="M42" s="106">
        <f t="shared" ca="1" si="2"/>
        <v>0</v>
      </c>
      <c r="N42" s="559"/>
      <c r="O42" s="48"/>
      <c r="P42" s="48"/>
    </row>
    <row r="43" spans="1:16" s="25" customFormat="1" x14ac:dyDescent="0.25">
      <c r="A43" s="75" t="s">
        <v>249</v>
      </c>
      <c r="B43" s="141"/>
      <c r="C43" s="83" t="s">
        <v>233</v>
      </c>
      <c r="D43" s="152"/>
      <c r="E43" s="111" t="s">
        <v>522</v>
      </c>
      <c r="F43" s="143"/>
      <c r="G43" s="96"/>
      <c r="H43" s="154"/>
      <c r="I43" s="148"/>
      <c r="J43" s="149"/>
      <c r="K43" s="100">
        <f t="shared" si="1"/>
        <v>0</v>
      </c>
      <c r="L43"/>
      <c r="M43" s="105"/>
      <c r="N43" s="559"/>
      <c r="O43" s="48"/>
      <c r="P43" s="48"/>
    </row>
    <row r="44" spans="1:16" s="25" customFormat="1" x14ac:dyDescent="0.25">
      <c r="A44" s="75" t="s">
        <v>249</v>
      </c>
      <c r="B44" s="141"/>
      <c r="C44" s="83" t="s">
        <v>234</v>
      </c>
      <c r="D44" s="152"/>
      <c r="E44" s="111" t="s">
        <v>522</v>
      </c>
      <c r="F44" s="143"/>
      <c r="G44" s="96"/>
      <c r="H44" s="154"/>
      <c r="I44" s="148"/>
      <c r="J44" s="149"/>
      <c r="K44" s="100">
        <f t="shared" si="1"/>
        <v>0</v>
      </c>
      <c r="L44"/>
      <c r="M44" s="105"/>
      <c r="N44" s="559"/>
      <c r="O44" s="48"/>
      <c r="P44" s="48"/>
    </row>
    <row r="45" spans="1:16" s="25" customFormat="1" x14ac:dyDescent="0.25">
      <c r="A45" s="75" t="s">
        <v>249</v>
      </c>
      <c r="B45" s="141"/>
      <c r="C45" s="83" t="s">
        <v>235</v>
      </c>
      <c r="D45" s="152"/>
      <c r="E45" s="111" t="s">
        <v>522</v>
      </c>
      <c r="F45" s="143"/>
      <c r="G45" s="96"/>
      <c r="H45" s="154"/>
      <c r="I45" s="148"/>
      <c r="J45" s="149"/>
      <c r="K45" s="100">
        <f t="shared" si="1"/>
        <v>0</v>
      </c>
      <c r="L45"/>
      <c r="M45" s="105"/>
      <c r="N45" s="559"/>
      <c r="O45" s="48"/>
      <c r="P45" s="48"/>
    </row>
    <row r="46" spans="1:16" s="25" customFormat="1" x14ac:dyDescent="0.25">
      <c r="A46" s="75" t="s">
        <v>249</v>
      </c>
      <c r="B46" s="141"/>
      <c r="C46" s="83" t="s">
        <v>236</v>
      </c>
      <c r="D46" s="152"/>
      <c r="E46" s="111" t="s">
        <v>522</v>
      </c>
      <c r="F46" s="143"/>
      <c r="G46" s="96"/>
      <c r="H46" s="154"/>
      <c r="I46" s="148"/>
      <c r="J46" s="149"/>
      <c r="K46" s="100">
        <f t="shared" si="1"/>
        <v>0</v>
      </c>
      <c r="L46"/>
      <c r="M46" s="105"/>
      <c r="N46" s="559"/>
      <c r="O46" s="48"/>
      <c r="P46" s="48"/>
    </row>
    <row r="47" spans="1:16" s="25" customFormat="1" x14ac:dyDescent="0.25">
      <c r="A47" s="75" t="s">
        <v>249</v>
      </c>
      <c r="B47" s="141"/>
      <c r="C47" s="83" t="s">
        <v>237</v>
      </c>
      <c r="D47" s="152"/>
      <c r="E47" s="111" t="s">
        <v>522</v>
      </c>
      <c r="F47" s="143"/>
      <c r="G47" s="96"/>
      <c r="H47" s="154"/>
      <c r="I47" s="148"/>
      <c r="J47" s="149"/>
      <c r="K47" s="100">
        <f t="shared" si="1"/>
        <v>0</v>
      </c>
      <c r="L47"/>
      <c r="M47" s="105"/>
      <c r="N47" s="559"/>
      <c r="O47" s="48"/>
      <c r="P47" s="48"/>
    </row>
    <row r="48" spans="1:16" x14ac:dyDescent="0.25">
      <c r="A48" s="75" t="s">
        <v>249</v>
      </c>
      <c r="B48" s="141"/>
      <c r="C48" s="83" t="s">
        <v>238</v>
      </c>
      <c r="D48" s="152"/>
      <c r="E48" s="111" t="s">
        <v>522</v>
      </c>
      <c r="F48" s="143"/>
      <c r="G48" s="96"/>
      <c r="H48" s="148"/>
      <c r="I48" s="148"/>
      <c r="J48" s="149"/>
      <c r="K48" s="100">
        <f t="shared" si="1"/>
        <v>0</v>
      </c>
      <c r="M48" s="105"/>
      <c r="N48" s="559"/>
      <c r="O48" s="203"/>
      <c r="P48" s="203"/>
    </row>
    <row r="49" spans="1:16" x14ac:dyDescent="0.25">
      <c r="A49" s="75" t="s">
        <v>249</v>
      </c>
      <c r="B49" s="141"/>
      <c r="C49" s="83" t="s">
        <v>239</v>
      </c>
      <c r="D49" s="152"/>
      <c r="E49" s="111" t="s">
        <v>522</v>
      </c>
      <c r="F49" s="143"/>
      <c r="G49" s="96"/>
      <c r="H49" s="148"/>
      <c r="I49" s="148"/>
      <c r="J49" s="149"/>
      <c r="K49" s="100">
        <f t="shared" si="1"/>
        <v>0</v>
      </c>
      <c r="M49" s="105"/>
      <c r="N49" s="559"/>
      <c r="O49" s="203"/>
      <c r="P49" s="203"/>
    </row>
    <row r="50" spans="1:16" x14ac:dyDescent="0.25">
      <c r="A50" s="75" t="s">
        <v>249</v>
      </c>
      <c r="B50" s="141"/>
      <c r="C50" s="83" t="s">
        <v>240</v>
      </c>
      <c r="D50" s="152"/>
      <c r="E50" s="111" t="s">
        <v>522</v>
      </c>
      <c r="F50" s="143"/>
      <c r="G50" s="96"/>
      <c r="H50" s="148"/>
      <c r="I50" s="148"/>
      <c r="J50" s="149"/>
      <c r="K50" s="100">
        <f t="shared" si="1"/>
        <v>0</v>
      </c>
      <c r="M50" s="105"/>
      <c r="N50" s="559"/>
      <c r="O50" s="203"/>
      <c r="P50" s="203"/>
    </row>
    <row r="51" spans="1:16" x14ac:dyDescent="0.25">
      <c r="A51" s="75" t="s">
        <v>249</v>
      </c>
      <c r="B51" s="141"/>
      <c r="C51" s="83" t="s">
        <v>241</v>
      </c>
      <c r="D51" s="152"/>
      <c r="E51" s="111" t="s">
        <v>522</v>
      </c>
      <c r="F51" s="143"/>
      <c r="G51" s="96"/>
      <c r="H51" s="148"/>
      <c r="I51" s="148"/>
      <c r="J51" s="149"/>
      <c r="K51" s="100">
        <f t="shared" si="1"/>
        <v>0</v>
      </c>
      <c r="M51" s="105"/>
      <c r="N51" s="559"/>
      <c r="O51" s="203"/>
      <c r="P51" s="203"/>
    </row>
    <row r="52" spans="1:16" x14ac:dyDescent="0.25">
      <c r="A52" s="75" t="s">
        <v>249</v>
      </c>
      <c r="B52" s="141"/>
      <c r="C52" s="83" t="s">
        <v>242</v>
      </c>
      <c r="D52" s="152"/>
      <c r="E52" s="111" t="s">
        <v>522</v>
      </c>
      <c r="F52" s="143"/>
      <c r="G52" s="96"/>
      <c r="H52" s="148"/>
      <c r="I52" s="148"/>
      <c r="J52" s="149"/>
      <c r="K52" s="100">
        <f t="shared" si="1"/>
        <v>0</v>
      </c>
      <c r="M52" s="105"/>
      <c r="N52" s="559"/>
      <c r="O52" s="203"/>
      <c r="P52" s="203"/>
    </row>
    <row r="53" spans="1:16" ht="17.25" thickBot="1" x14ac:dyDescent="0.3">
      <c r="A53" s="25"/>
      <c r="D53" s="397"/>
      <c r="E53" s="397"/>
      <c r="F53" s="78"/>
      <c r="G53" s="26"/>
      <c r="H53" s="67"/>
      <c r="I53" s="67"/>
      <c r="J53" s="68"/>
      <c r="K53" s="101">
        <f>SUM(K33:K52)</f>
        <v>56700</v>
      </c>
      <c r="M53" s="105"/>
      <c r="N53" s="559"/>
      <c r="O53" s="203"/>
      <c r="P53" s="203"/>
    </row>
    <row r="54" spans="1:16" ht="17.25" thickTop="1" x14ac:dyDescent="0.25">
      <c r="A54" s="25"/>
      <c r="C54" s="25"/>
      <c r="D54"/>
      <c r="E54"/>
      <c r="F54" s="31"/>
      <c r="G54" s="397"/>
      <c r="H54" s="78"/>
      <c r="I54" s="78"/>
      <c r="J54" s="26"/>
      <c r="M54" s="105"/>
      <c r="N54" s="559"/>
      <c r="O54" s="203"/>
      <c r="P54" s="203"/>
    </row>
    <row r="55" spans="1:16" s="82" customFormat="1" ht="15.75" x14ac:dyDescent="0.25">
      <c r="A55" s="547" t="s">
        <v>252</v>
      </c>
      <c r="B55" s="547"/>
      <c r="C55" s="547"/>
      <c r="D55" s="547"/>
      <c r="E55" s="547"/>
      <c r="F55" s="547"/>
      <c r="G55" s="547"/>
      <c r="H55" s="547"/>
      <c r="I55" s="547"/>
      <c r="J55" s="547"/>
      <c r="K55" s="390"/>
      <c r="L55" s="233"/>
      <c r="M55" s="309"/>
      <c r="N55" s="234"/>
      <c r="O55" s="234"/>
      <c r="P55" s="234"/>
    </row>
    <row r="56" spans="1:16" ht="47.25" customHeight="1" x14ac:dyDescent="0.25">
      <c r="A56" s="85" t="s">
        <v>209</v>
      </c>
      <c r="B56" s="85" t="s">
        <v>152</v>
      </c>
      <c r="C56" s="85" t="s">
        <v>153</v>
      </c>
      <c r="D56" s="85" t="s">
        <v>253</v>
      </c>
      <c r="E56" s="85" t="s">
        <v>505</v>
      </c>
      <c r="F56" s="85" t="s">
        <v>154</v>
      </c>
      <c r="G56" s="85" t="s">
        <v>65</v>
      </c>
      <c r="H56" s="85" t="s">
        <v>524</v>
      </c>
      <c r="I56" s="85" t="s">
        <v>245</v>
      </c>
      <c r="J56" s="85" t="s">
        <v>254</v>
      </c>
      <c r="K56" s="86" t="s">
        <v>211</v>
      </c>
      <c r="L56" s="87" t="s">
        <v>190</v>
      </c>
      <c r="M56" s="87" t="s">
        <v>255</v>
      </c>
      <c r="N56" s="559" t="s">
        <v>256</v>
      </c>
      <c r="O56" s="203"/>
      <c r="P56" s="203"/>
    </row>
    <row r="57" spans="1:16" x14ac:dyDescent="0.25">
      <c r="A57" s="75" t="s">
        <v>257</v>
      </c>
      <c r="B57" s="140"/>
      <c r="C57" s="83" t="s">
        <v>216</v>
      </c>
      <c r="D57" s="152"/>
      <c r="E57" s="111" t="s">
        <v>522</v>
      </c>
      <c r="F57" s="142" t="s">
        <v>217</v>
      </c>
      <c r="G57" s="48" t="s">
        <v>194</v>
      </c>
      <c r="H57" s="145">
        <v>1</v>
      </c>
      <c r="I57" s="145"/>
      <c r="J57" s="145"/>
      <c r="K57" s="100">
        <f>I57*J57</f>
        <v>0</v>
      </c>
      <c r="L57" s="2" t="str">
        <f>'Title IV - Program Plan - SHS'!C5</f>
        <v>[Enter SHS Strategy #1]</v>
      </c>
      <c r="M57" s="106">
        <f ca="1">SUMIF(G57:K76,L57,K57:K76)</f>
        <v>0</v>
      </c>
      <c r="N57" s="559"/>
      <c r="O57" s="203"/>
      <c r="P57" s="203"/>
    </row>
    <row r="58" spans="1:16" x14ac:dyDescent="0.25">
      <c r="A58" s="75" t="s">
        <v>257</v>
      </c>
      <c r="B58" s="141"/>
      <c r="C58" s="83" t="s">
        <v>220</v>
      </c>
      <c r="D58" s="152"/>
      <c r="E58" s="111" t="s">
        <v>522</v>
      </c>
      <c r="F58" s="143" t="s">
        <v>217</v>
      </c>
      <c r="G58" s="84" t="s">
        <v>221</v>
      </c>
      <c r="H58" s="148">
        <v>1</v>
      </c>
      <c r="I58" s="148"/>
      <c r="J58" s="148"/>
      <c r="K58" s="100">
        <f t="shared" ref="K58:K75" si="3">I58*J58</f>
        <v>0</v>
      </c>
      <c r="L58" s="2" t="str">
        <f>'Title IV - Program Plan - SHS'!C6</f>
        <v>[Enter SHS Strategy #2]</v>
      </c>
      <c r="M58" s="106">
        <f ca="1">SUMIF(G58:K76,L58,K58:K77)</f>
        <v>0</v>
      </c>
      <c r="N58" s="559"/>
      <c r="O58" s="203"/>
      <c r="P58" s="203"/>
    </row>
    <row r="59" spans="1:16" x14ac:dyDescent="0.25">
      <c r="A59" s="75" t="s">
        <v>257</v>
      </c>
      <c r="B59" s="141"/>
      <c r="C59" s="83" t="s">
        <v>223</v>
      </c>
      <c r="D59" s="152"/>
      <c r="E59" s="111" t="s">
        <v>522</v>
      </c>
      <c r="F59" s="143" t="s">
        <v>217</v>
      </c>
      <c r="G59" s="84" t="s">
        <v>197</v>
      </c>
      <c r="H59" s="148">
        <v>1</v>
      </c>
      <c r="I59" s="148"/>
      <c r="J59" s="148"/>
      <c r="K59" s="100">
        <f t="shared" si="3"/>
        <v>0</v>
      </c>
      <c r="L59" s="2" t="str">
        <f>'Title IV - Program Plan - SHS'!C7</f>
        <v>[Enter SHS Strategy #3]</v>
      </c>
      <c r="M59" s="106">
        <f ca="1">SUMIF(F59:K77,L59,K59:K77)</f>
        <v>0</v>
      </c>
      <c r="N59" s="559"/>
      <c r="O59" s="203"/>
      <c r="P59" s="203"/>
    </row>
    <row r="60" spans="1:16" x14ac:dyDescent="0.25">
      <c r="A60" s="75" t="s">
        <v>257</v>
      </c>
      <c r="B60" s="141"/>
      <c r="C60" s="83" t="s">
        <v>225</v>
      </c>
      <c r="D60" s="152"/>
      <c r="E60" s="111" t="s">
        <v>522</v>
      </c>
      <c r="F60" s="143" t="s">
        <v>226</v>
      </c>
      <c r="G60" s="84" t="s">
        <v>198</v>
      </c>
      <c r="H60" s="148"/>
      <c r="I60" s="148"/>
      <c r="J60" s="148"/>
      <c r="K60" s="100">
        <f t="shared" si="3"/>
        <v>0</v>
      </c>
      <c r="L60" s="2" t="str">
        <f>'Title IV - Program Plan - SHS'!C8</f>
        <v>[Enter SHS Strategy #4]</v>
      </c>
      <c r="M60" s="106">
        <f ca="1">SUMIF(F60:K77,L60,K60:K77)</f>
        <v>0</v>
      </c>
      <c r="N60" s="559"/>
      <c r="O60" s="203"/>
      <c r="P60" s="203"/>
    </row>
    <row r="61" spans="1:16" x14ac:dyDescent="0.25">
      <c r="A61" s="75" t="s">
        <v>257</v>
      </c>
      <c r="B61" s="141"/>
      <c r="C61" s="83" t="s">
        <v>227</v>
      </c>
      <c r="D61" s="152"/>
      <c r="E61" s="111" t="s">
        <v>522</v>
      </c>
      <c r="F61" s="143"/>
      <c r="G61" s="84"/>
      <c r="H61" s="148"/>
      <c r="I61" s="148"/>
      <c r="J61" s="148"/>
      <c r="K61" s="100">
        <f t="shared" si="3"/>
        <v>0</v>
      </c>
      <c r="L61" s="2" t="str">
        <f>'Title IV - Program Plan - SHS'!C9</f>
        <v>[Enter SHS Strategy #5]</v>
      </c>
      <c r="M61" s="106">
        <f t="shared" ref="M61:M66" ca="1" si="4">SUMIF(F61:J78,L61,J61:J78)</f>
        <v>0</v>
      </c>
      <c r="N61" s="559"/>
      <c r="O61" s="203"/>
      <c r="P61" s="203"/>
    </row>
    <row r="62" spans="1:16" x14ac:dyDescent="0.25">
      <c r="A62" s="75" t="s">
        <v>257</v>
      </c>
      <c r="B62" s="141"/>
      <c r="C62" s="83" t="s">
        <v>228</v>
      </c>
      <c r="D62" s="152"/>
      <c r="E62" s="111" t="s">
        <v>522</v>
      </c>
      <c r="F62" s="143"/>
      <c r="G62" s="84"/>
      <c r="H62" s="148"/>
      <c r="I62" s="148"/>
      <c r="J62" s="148"/>
      <c r="K62" s="100">
        <f t="shared" si="3"/>
        <v>0</v>
      </c>
      <c r="L62" s="2" t="str">
        <f>'Title IV - Program Plan - SHS'!C10</f>
        <v>[Enter SHS Strategy #6]</v>
      </c>
      <c r="M62" s="106">
        <f t="shared" ca="1" si="4"/>
        <v>0</v>
      </c>
      <c r="N62" s="559"/>
      <c r="O62" s="203"/>
      <c r="P62" s="203"/>
    </row>
    <row r="63" spans="1:16" x14ac:dyDescent="0.25">
      <c r="A63" s="75" t="s">
        <v>257</v>
      </c>
      <c r="B63" s="141"/>
      <c r="C63" s="83" t="s">
        <v>229</v>
      </c>
      <c r="D63" s="152"/>
      <c r="E63" s="111" t="s">
        <v>522</v>
      </c>
      <c r="F63" s="143"/>
      <c r="G63" s="84"/>
      <c r="H63" s="148"/>
      <c r="I63" s="148"/>
      <c r="J63" s="148"/>
      <c r="K63" s="100">
        <f t="shared" si="3"/>
        <v>0</v>
      </c>
      <c r="L63" s="2" t="str">
        <f>'Title IV - Program Plan - SHS'!C11</f>
        <v>[Enter SHS Strategy #7]</v>
      </c>
      <c r="M63" s="106">
        <f t="shared" ca="1" si="4"/>
        <v>0</v>
      </c>
      <c r="N63" s="559"/>
      <c r="O63" s="203"/>
      <c r="P63" s="203"/>
    </row>
    <row r="64" spans="1:16" x14ac:dyDescent="0.25">
      <c r="A64" s="75" t="s">
        <v>257</v>
      </c>
      <c r="B64" s="141"/>
      <c r="C64" s="83" t="s">
        <v>230</v>
      </c>
      <c r="D64" s="152"/>
      <c r="E64" s="111" t="s">
        <v>522</v>
      </c>
      <c r="F64" s="143"/>
      <c r="G64" s="84"/>
      <c r="H64" s="148"/>
      <c r="I64" s="148"/>
      <c r="J64" s="148"/>
      <c r="K64" s="100">
        <f t="shared" si="3"/>
        <v>0</v>
      </c>
      <c r="L64" s="2" t="str">
        <f>'Title IV - Program Plan - SHS'!C12</f>
        <v>[Enter SHS Strategy #8]</v>
      </c>
      <c r="M64" s="106">
        <f t="shared" ca="1" si="4"/>
        <v>0</v>
      </c>
      <c r="N64" s="559"/>
      <c r="O64" s="203"/>
      <c r="P64" s="203"/>
    </row>
    <row r="65" spans="1:16" x14ac:dyDescent="0.25">
      <c r="A65" s="75" t="s">
        <v>257</v>
      </c>
      <c r="B65" s="141"/>
      <c r="C65" s="83" t="s">
        <v>231</v>
      </c>
      <c r="D65" s="152"/>
      <c r="E65" s="111" t="s">
        <v>522</v>
      </c>
      <c r="F65" s="143"/>
      <c r="G65" s="84"/>
      <c r="H65" s="148"/>
      <c r="I65" s="148"/>
      <c r="J65" s="148"/>
      <c r="K65" s="100">
        <f t="shared" si="3"/>
        <v>0</v>
      </c>
      <c r="L65" s="2" t="str">
        <f>'Title IV - Program Plan - SHS'!C13</f>
        <v>[Enter SHS Strategy #9]</v>
      </c>
      <c r="M65" s="106">
        <f t="shared" ca="1" si="4"/>
        <v>0</v>
      </c>
      <c r="N65" s="559"/>
      <c r="O65" s="203"/>
      <c r="P65" s="203"/>
    </row>
    <row r="66" spans="1:16" x14ac:dyDescent="0.25">
      <c r="A66" s="75" t="s">
        <v>257</v>
      </c>
      <c r="B66" s="141"/>
      <c r="C66" s="83" t="s">
        <v>232</v>
      </c>
      <c r="D66" s="152"/>
      <c r="E66" s="111" t="s">
        <v>522</v>
      </c>
      <c r="F66" s="143"/>
      <c r="G66" s="84"/>
      <c r="H66" s="148"/>
      <c r="I66" s="148"/>
      <c r="J66" s="148"/>
      <c r="K66" s="100">
        <f t="shared" si="3"/>
        <v>0</v>
      </c>
      <c r="L66" s="2" t="str">
        <f>'Title IV - Program Plan - SHS'!C14</f>
        <v>[Enter SHS Strategy #10]</v>
      </c>
      <c r="M66" s="106">
        <f t="shared" ca="1" si="4"/>
        <v>0</v>
      </c>
      <c r="N66" s="559"/>
      <c r="O66" s="203"/>
      <c r="P66" s="203"/>
    </row>
    <row r="67" spans="1:16" x14ac:dyDescent="0.25">
      <c r="A67" s="75" t="s">
        <v>257</v>
      </c>
      <c r="B67" s="141"/>
      <c r="C67" s="83" t="s">
        <v>233</v>
      </c>
      <c r="D67" s="152"/>
      <c r="E67" s="111" t="s">
        <v>522</v>
      </c>
      <c r="F67" s="143"/>
      <c r="G67" s="84"/>
      <c r="H67" s="148"/>
      <c r="I67" s="148"/>
      <c r="J67" s="148"/>
      <c r="K67" s="100">
        <f t="shared" si="3"/>
        <v>0</v>
      </c>
      <c r="M67" s="105"/>
      <c r="N67" s="559"/>
      <c r="O67" s="203"/>
      <c r="P67" s="203"/>
    </row>
    <row r="68" spans="1:16" x14ac:dyDescent="0.25">
      <c r="A68" s="75" t="s">
        <v>257</v>
      </c>
      <c r="B68" s="141"/>
      <c r="C68" s="83" t="s">
        <v>234</v>
      </c>
      <c r="D68" s="152"/>
      <c r="E68" s="111" t="s">
        <v>522</v>
      </c>
      <c r="F68" s="143"/>
      <c r="G68" s="84"/>
      <c r="H68" s="148"/>
      <c r="I68" s="148"/>
      <c r="J68" s="148"/>
      <c r="K68" s="100">
        <f t="shared" si="3"/>
        <v>0</v>
      </c>
      <c r="M68" s="105"/>
      <c r="N68" s="559"/>
      <c r="O68" s="203"/>
      <c r="P68" s="203"/>
    </row>
    <row r="69" spans="1:16" x14ac:dyDescent="0.25">
      <c r="A69" s="75" t="s">
        <v>257</v>
      </c>
      <c r="B69" s="141"/>
      <c r="C69" s="83" t="s">
        <v>235</v>
      </c>
      <c r="D69" s="152"/>
      <c r="E69" s="111" t="s">
        <v>522</v>
      </c>
      <c r="F69" s="143"/>
      <c r="G69" s="84"/>
      <c r="H69" s="148"/>
      <c r="I69" s="148"/>
      <c r="J69" s="148"/>
      <c r="K69" s="100">
        <f t="shared" si="3"/>
        <v>0</v>
      </c>
      <c r="M69" s="105"/>
      <c r="N69" s="559"/>
      <c r="O69" s="203"/>
      <c r="P69" s="203"/>
    </row>
    <row r="70" spans="1:16" x14ac:dyDescent="0.25">
      <c r="A70" s="75" t="s">
        <v>257</v>
      </c>
      <c r="B70" s="141"/>
      <c r="C70" s="83" t="s">
        <v>236</v>
      </c>
      <c r="D70" s="152"/>
      <c r="E70" s="111" t="s">
        <v>522</v>
      </c>
      <c r="F70" s="143"/>
      <c r="G70" s="84"/>
      <c r="H70" s="148"/>
      <c r="I70" s="148"/>
      <c r="J70" s="148"/>
      <c r="K70" s="100">
        <f t="shared" si="3"/>
        <v>0</v>
      </c>
      <c r="M70" s="105"/>
      <c r="N70" s="559"/>
      <c r="O70" s="203"/>
      <c r="P70" s="203"/>
    </row>
    <row r="71" spans="1:16" x14ac:dyDescent="0.25">
      <c r="A71" s="75" t="s">
        <v>257</v>
      </c>
      <c r="B71" s="141"/>
      <c r="C71" s="83" t="s">
        <v>237</v>
      </c>
      <c r="D71" s="152"/>
      <c r="E71" s="111" t="s">
        <v>522</v>
      </c>
      <c r="F71" s="143"/>
      <c r="G71" s="84"/>
      <c r="H71" s="148"/>
      <c r="I71" s="148"/>
      <c r="J71" s="148"/>
      <c r="K71" s="100">
        <f t="shared" si="3"/>
        <v>0</v>
      </c>
      <c r="M71" s="105"/>
      <c r="N71" s="559"/>
      <c r="O71" s="203"/>
      <c r="P71" s="203"/>
    </row>
    <row r="72" spans="1:16" x14ac:dyDescent="0.25">
      <c r="A72" s="75" t="s">
        <v>257</v>
      </c>
      <c r="B72" s="141"/>
      <c r="C72" s="83" t="s">
        <v>238</v>
      </c>
      <c r="D72" s="152"/>
      <c r="E72" s="111" t="s">
        <v>522</v>
      </c>
      <c r="F72" s="143"/>
      <c r="G72" s="84"/>
      <c r="H72" s="148"/>
      <c r="I72" s="148"/>
      <c r="J72" s="148"/>
      <c r="K72" s="100">
        <f t="shared" si="3"/>
        <v>0</v>
      </c>
      <c r="M72" s="105"/>
      <c r="N72" s="559"/>
      <c r="O72" s="203"/>
      <c r="P72" s="203"/>
    </row>
    <row r="73" spans="1:16" x14ac:dyDescent="0.25">
      <c r="A73" s="75" t="s">
        <v>257</v>
      </c>
      <c r="B73" s="141"/>
      <c r="C73" s="83" t="s">
        <v>239</v>
      </c>
      <c r="D73" s="152"/>
      <c r="E73" s="111" t="s">
        <v>522</v>
      </c>
      <c r="F73" s="143"/>
      <c r="G73" s="84"/>
      <c r="H73" s="148"/>
      <c r="I73" s="148"/>
      <c r="J73" s="148"/>
      <c r="K73" s="100">
        <f t="shared" si="3"/>
        <v>0</v>
      </c>
      <c r="M73" s="105"/>
      <c r="N73" s="559"/>
      <c r="O73" s="203"/>
      <c r="P73" s="203"/>
    </row>
    <row r="74" spans="1:16" x14ac:dyDescent="0.25">
      <c r="A74" s="75" t="s">
        <v>257</v>
      </c>
      <c r="B74" s="141"/>
      <c r="C74" s="83" t="s">
        <v>240</v>
      </c>
      <c r="D74" s="152"/>
      <c r="E74" s="111" t="s">
        <v>522</v>
      </c>
      <c r="F74" s="143"/>
      <c r="G74" s="84"/>
      <c r="H74" s="148"/>
      <c r="I74" s="148"/>
      <c r="J74" s="148"/>
      <c r="K74" s="100">
        <f t="shared" si="3"/>
        <v>0</v>
      </c>
      <c r="M74" s="105"/>
      <c r="N74" s="559"/>
      <c r="O74" s="203"/>
      <c r="P74" s="203"/>
    </row>
    <row r="75" spans="1:16" x14ac:dyDescent="0.25">
      <c r="A75" s="75" t="s">
        <v>257</v>
      </c>
      <c r="B75" s="141"/>
      <c r="C75" s="83" t="s">
        <v>241</v>
      </c>
      <c r="D75" s="152"/>
      <c r="E75" s="111" t="s">
        <v>522</v>
      </c>
      <c r="F75" s="143"/>
      <c r="G75" s="84"/>
      <c r="H75" s="148"/>
      <c r="I75" s="148"/>
      <c r="J75" s="148"/>
      <c r="K75" s="100">
        <f t="shared" si="3"/>
        <v>0</v>
      </c>
      <c r="M75" s="105"/>
      <c r="N75" s="559"/>
      <c r="O75" s="203"/>
      <c r="P75" s="203"/>
    </row>
    <row r="76" spans="1:16" x14ac:dyDescent="0.25">
      <c r="A76" s="75" t="s">
        <v>257</v>
      </c>
      <c r="B76" s="141"/>
      <c r="C76" s="83" t="s">
        <v>242</v>
      </c>
      <c r="D76" s="152"/>
      <c r="E76" s="111" t="s">
        <v>522</v>
      </c>
      <c r="F76" s="143"/>
      <c r="G76" s="84"/>
      <c r="H76" s="148"/>
      <c r="I76" s="148"/>
      <c r="J76" s="148"/>
      <c r="K76" s="102"/>
      <c r="M76" s="105"/>
      <c r="N76" s="559"/>
      <c r="O76" s="203"/>
      <c r="P76" s="203"/>
    </row>
    <row r="77" spans="1:16" ht="17.25" thickBot="1" x14ac:dyDescent="0.3">
      <c r="A77" s="25"/>
      <c r="D77" s="397"/>
      <c r="E77" s="397"/>
      <c r="F77" s="78"/>
      <c r="G77" s="26"/>
      <c r="H77" s="67"/>
      <c r="I77" s="67"/>
      <c r="J77" s="67"/>
      <c r="K77" s="101">
        <f>SUM(K57:K76)</f>
        <v>0</v>
      </c>
      <c r="M77" s="105"/>
      <c r="N77" s="559"/>
      <c r="O77" s="203"/>
      <c r="P77" s="203"/>
    </row>
    <row r="78" spans="1:16" ht="15.75" thickTop="1" x14ac:dyDescent="0.25">
      <c r="A78" s="25"/>
      <c r="F78" s="29"/>
      <c r="G78" s="25"/>
      <c r="H78" s="67"/>
      <c r="I78" s="67"/>
      <c r="J78" s="68"/>
      <c r="M78" s="105"/>
      <c r="N78" s="559"/>
      <c r="O78" s="203"/>
      <c r="P78" s="203"/>
    </row>
    <row r="79" spans="1:16" s="82" customFormat="1" ht="15.75" x14ac:dyDescent="0.25">
      <c r="A79" s="547" t="s">
        <v>258</v>
      </c>
      <c r="B79" s="547"/>
      <c r="C79" s="547"/>
      <c r="D79" s="547"/>
      <c r="E79" s="547"/>
      <c r="F79" s="547"/>
      <c r="G79" s="547"/>
      <c r="H79" s="547"/>
      <c r="I79" s="547"/>
      <c r="J79" s="547"/>
      <c r="K79" s="548"/>
      <c r="L79" s="548"/>
      <c r="M79" s="309"/>
      <c r="O79" s="625"/>
      <c r="P79" s="625"/>
    </row>
    <row r="80" spans="1:16" ht="47.25" customHeight="1" x14ac:dyDescent="0.25">
      <c r="A80" s="88" t="s">
        <v>209</v>
      </c>
      <c r="B80" s="85" t="s">
        <v>152</v>
      </c>
      <c r="C80" s="85" t="s">
        <v>153</v>
      </c>
      <c r="D80" s="85" t="s">
        <v>253</v>
      </c>
      <c r="E80" s="85" t="s">
        <v>505</v>
      </c>
      <c r="F80" s="85" t="s">
        <v>154</v>
      </c>
      <c r="G80" s="85" t="s">
        <v>65</v>
      </c>
      <c r="H80" s="85" t="s">
        <v>160</v>
      </c>
      <c r="I80" s="85" t="s">
        <v>245</v>
      </c>
      <c r="J80" s="85" t="s">
        <v>246</v>
      </c>
      <c r="K80" s="86" t="s">
        <v>211</v>
      </c>
      <c r="L80" s="87" t="s">
        <v>190</v>
      </c>
      <c r="M80" s="87" t="s">
        <v>259</v>
      </c>
      <c r="N80" s="559" t="s">
        <v>260</v>
      </c>
      <c r="O80" s="203"/>
      <c r="P80" s="203"/>
    </row>
    <row r="81" spans="1:16" x14ac:dyDescent="0.25">
      <c r="A81" s="75" t="s">
        <v>261</v>
      </c>
      <c r="B81" s="140"/>
      <c r="C81" s="83" t="s">
        <v>216</v>
      </c>
      <c r="D81" s="152"/>
      <c r="E81" s="111" t="s">
        <v>522</v>
      </c>
      <c r="F81" s="142" t="s">
        <v>217</v>
      </c>
      <c r="G81" s="48" t="s">
        <v>511</v>
      </c>
      <c r="H81" s="144" t="s">
        <v>402</v>
      </c>
      <c r="I81" s="145">
        <v>1</v>
      </c>
      <c r="J81" s="145"/>
      <c r="K81" s="103">
        <f>I81*J81</f>
        <v>0</v>
      </c>
      <c r="L81" s="2" t="str">
        <f>'Title IV - Program Plan - SHS'!C5</f>
        <v>[Enter SHS Strategy #1]</v>
      </c>
      <c r="M81" s="106">
        <f ca="1">SUMIF(G81:K100,L81,K81:K100)</f>
        <v>0</v>
      </c>
      <c r="N81" s="559"/>
      <c r="O81" s="203"/>
      <c r="P81" s="203"/>
    </row>
    <row r="82" spans="1:16" x14ac:dyDescent="0.25">
      <c r="A82" s="75" t="s">
        <v>261</v>
      </c>
      <c r="B82" s="141"/>
      <c r="C82" s="83" t="s">
        <v>220</v>
      </c>
      <c r="D82" s="152"/>
      <c r="E82" s="111" t="s">
        <v>522</v>
      </c>
      <c r="F82" s="143" t="s">
        <v>217</v>
      </c>
      <c r="G82" s="84" t="s">
        <v>221</v>
      </c>
      <c r="H82" s="147" t="s">
        <v>224</v>
      </c>
      <c r="I82" s="148">
        <v>1</v>
      </c>
      <c r="J82" s="148"/>
      <c r="K82" s="103">
        <f t="shared" ref="K82:K100" si="5">I82*J82</f>
        <v>0</v>
      </c>
      <c r="L82" s="2" t="str">
        <f>'Title IV - Program Plan - SHS'!C6</f>
        <v>[Enter SHS Strategy #2]</v>
      </c>
      <c r="M82" s="106">
        <f ca="1">SUMIF(G82:K100,L82,K101:K101)</f>
        <v>0</v>
      </c>
      <c r="N82" s="559"/>
      <c r="O82" s="203"/>
      <c r="P82" s="203"/>
    </row>
    <row r="83" spans="1:16" x14ac:dyDescent="0.25">
      <c r="A83" s="75" t="s">
        <v>261</v>
      </c>
      <c r="B83" s="141"/>
      <c r="C83" s="83" t="s">
        <v>223</v>
      </c>
      <c r="D83" s="152"/>
      <c r="E83" s="111" t="s">
        <v>522</v>
      </c>
      <c r="F83" s="143" t="s">
        <v>217</v>
      </c>
      <c r="G83" s="84" t="s">
        <v>509</v>
      </c>
      <c r="H83" s="147" t="s">
        <v>224</v>
      </c>
      <c r="I83" s="148">
        <v>1</v>
      </c>
      <c r="J83" s="148"/>
      <c r="K83" s="103">
        <f t="shared" si="5"/>
        <v>0</v>
      </c>
      <c r="L83" s="2" t="str">
        <f>'Title IV - Program Plan - SHS'!C7</f>
        <v>[Enter SHS Strategy #3]</v>
      </c>
      <c r="M83" s="106">
        <f ca="1">SUMIF(F83:J102,L83,J83:J102)</f>
        <v>0</v>
      </c>
      <c r="N83" s="559"/>
      <c r="O83" s="203"/>
      <c r="P83" s="203"/>
    </row>
    <row r="84" spans="1:16" x14ac:dyDescent="0.25">
      <c r="A84" s="75" t="s">
        <v>261</v>
      </c>
      <c r="B84" s="141"/>
      <c r="C84" s="83" t="s">
        <v>225</v>
      </c>
      <c r="D84" s="152"/>
      <c r="E84" s="111" t="s">
        <v>522</v>
      </c>
      <c r="F84" s="143" t="s">
        <v>226</v>
      </c>
      <c r="G84" s="84" t="s">
        <v>198</v>
      </c>
      <c r="H84" s="147" t="s">
        <v>224</v>
      </c>
      <c r="I84" s="148"/>
      <c r="J84" s="148"/>
      <c r="K84" s="103">
        <f t="shared" si="5"/>
        <v>0</v>
      </c>
      <c r="L84" s="2" t="str">
        <f>'Title IV - Program Plan - SHS'!C8</f>
        <v>[Enter SHS Strategy #4]</v>
      </c>
      <c r="M84" s="106">
        <f ca="1">SUMIF(F84:J103,L84,J84:J103)</f>
        <v>0</v>
      </c>
      <c r="N84" s="559"/>
      <c r="O84" s="203"/>
      <c r="P84" s="203"/>
    </row>
    <row r="85" spans="1:16" ht="16.5" x14ac:dyDescent="0.25">
      <c r="A85" s="75" t="s">
        <v>261</v>
      </c>
      <c r="B85" s="141"/>
      <c r="C85" s="83" t="s">
        <v>227</v>
      </c>
      <c r="D85" s="152"/>
      <c r="E85" s="111" t="s">
        <v>522</v>
      </c>
      <c r="F85" s="143"/>
      <c r="G85" s="84"/>
      <c r="H85" s="150"/>
      <c r="I85" s="148"/>
      <c r="J85" s="148"/>
      <c r="K85" s="103">
        <f t="shared" si="5"/>
        <v>0</v>
      </c>
      <c r="L85" s="2" t="str">
        <f>'Title IV - Program Plan - SHS'!C9</f>
        <v>[Enter SHS Strategy #5]</v>
      </c>
      <c r="M85" s="106">
        <f t="shared" ref="M85:M90" ca="1" si="6">SUMIF(F85:J103,L85,J85:J103)</f>
        <v>0</v>
      </c>
      <c r="N85" s="559"/>
      <c r="O85" s="203"/>
      <c r="P85" s="203"/>
    </row>
    <row r="86" spans="1:16" ht="16.5" x14ac:dyDescent="0.25">
      <c r="A86" s="75" t="s">
        <v>261</v>
      </c>
      <c r="B86" s="141"/>
      <c r="C86" s="83" t="s">
        <v>228</v>
      </c>
      <c r="D86" s="152"/>
      <c r="E86" s="111" t="s">
        <v>522</v>
      </c>
      <c r="F86" s="143"/>
      <c r="G86" s="84"/>
      <c r="H86" s="150"/>
      <c r="I86" s="148"/>
      <c r="J86" s="148"/>
      <c r="K86" s="103">
        <f t="shared" si="5"/>
        <v>0</v>
      </c>
      <c r="L86" s="2" t="str">
        <f>'Title IV - Program Plan - SHS'!C10</f>
        <v>[Enter SHS Strategy #6]</v>
      </c>
      <c r="M86" s="106">
        <f t="shared" ca="1" si="6"/>
        <v>0</v>
      </c>
      <c r="N86" s="559"/>
      <c r="O86" s="203"/>
      <c r="P86" s="203"/>
    </row>
    <row r="87" spans="1:16" ht="16.5" x14ac:dyDescent="0.25">
      <c r="A87" s="75" t="s">
        <v>261</v>
      </c>
      <c r="B87" s="141"/>
      <c r="C87" s="83" t="s">
        <v>229</v>
      </c>
      <c r="D87" s="152"/>
      <c r="E87" s="111" t="s">
        <v>522</v>
      </c>
      <c r="F87" s="143"/>
      <c r="G87" s="84"/>
      <c r="H87" s="150"/>
      <c r="I87" s="148"/>
      <c r="J87" s="148"/>
      <c r="K87" s="103">
        <f t="shared" si="5"/>
        <v>0</v>
      </c>
      <c r="L87" s="2" t="str">
        <f>'Title IV - Program Plan - SHS'!C11</f>
        <v>[Enter SHS Strategy #7]</v>
      </c>
      <c r="M87" s="106">
        <f t="shared" ca="1" si="6"/>
        <v>0</v>
      </c>
      <c r="N87" s="559"/>
      <c r="O87" s="203"/>
      <c r="P87" s="203"/>
    </row>
    <row r="88" spans="1:16" ht="16.5" x14ac:dyDescent="0.25">
      <c r="A88" s="75" t="s">
        <v>261</v>
      </c>
      <c r="B88" s="141"/>
      <c r="C88" s="83" t="s">
        <v>230</v>
      </c>
      <c r="D88" s="152"/>
      <c r="E88" s="111" t="s">
        <v>522</v>
      </c>
      <c r="F88" s="143"/>
      <c r="G88" s="84"/>
      <c r="H88" s="150"/>
      <c r="I88" s="148"/>
      <c r="J88" s="148"/>
      <c r="K88" s="103">
        <f t="shared" si="5"/>
        <v>0</v>
      </c>
      <c r="L88" s="2" t="str">
        <f>'Title IV - Program Plan - SHS'!C12</f>
        <v>[Enter SHS Strategy #8]</v>
      </c>
      <c r="M88" s="106">
        <f t="shared" ca="1" si="6"/>
        <v>0</v>
      </c>
      <c r="N88" s="559"/>
      <c r="O88" s="203"/>
      <c r="P88" s="203"/>
    </row>
    <row r="89" spans="1:16" ht="16.5" x14ac:dyDescent="0.25">
      <c r="A89" s="75" t="s">
        <v>261</v>
      </c>
      <c r="B89" s="141"/>
      <c r="C89" s="83" t="s">
        <v>231</v>
      </c>
      <c r="D89" s="152"/>
      <c r="E89" s="111" t="s">
        <v>522</v>
      </c>
      <c r="F89" s="143"/>
      <c r="G89" s="84"/>
      <c r="H89" s="150"/>
      <c r="I89" s="148"/>
      <c r="J89" s="148"/>
      <c r="K89" s="103">
        <f t="shared" si="5"/>
        <v>0</v>
      </c>
      <c r="L89" s="2" t="str">
        <f>'Title IV - Program Plan - SHS'!C13</f>
        <v>[Enter SHS Strategy #9]</v>
      </c>
      <c r="M89" s="106">
        <f t="shared" ca="1" si="6"/>
        <v>0</v>
      </c>
      <c r="N89" s="559"/>
      <c r="O89" s="203"/>
      <c r="P89" s="203"/>
    </row>
    <row r="90" spans="1:16" ht="16.5" x14ac:dyDescent="0.25">
      <c r="A90" s="75" t="s">
        <v>261</v>
      </c>
      <c r="B90" s="141"/>
      <c r="C90" s="83" t="s">
        <v>232</v>
      </c>
      <c r="D90" s="152"/>
      <c r="E90" s="111" t="s">
        <v>522</v>
      </c>
      <c r="F90" s="143"/>
      <c r="G90" s="84"/>
      <c r="H90" s="150"/>
      <c r="I90" s="148"/>
      <c r="J90" s="148"/>
      <c r="K90" s="103">
        <f t="shared" si="5"/>
        <v>0</v>
      </c>
      <c r="L90" s="2" t="str">
        <f>'Title IV - Program Plan - SHS'!C14</f>
        <v>[Enter SHS Strategy #10]</v>
      </c>
      <c r="M90" s="106">
        <f t="shared" ca="1" si="6"/>
        <v>0</v>
      </c>
      <c r="N90" s="559"/>
      <c r="O90" s="203"/>
      <c r="P90" s="203"/>
    </row>
    <row r="91" spans="1:16" ht="16.5" x14ac:dyDescent="0.25">
      <c r="A91" s="75" t="s">
        <v>261</v>
      </c>
      <c r="B91" s="141"/>
      <c r="C91" s="83" t="s">
        <v>233</v>
      </c>
      <c r="D91" s="152"/>
      <c r="E91" s="111" t="s">
        <v>522</v>
      </c>
      <c r="F91" s="143"/>
      <c r="G91" s="84"/>
      <c r="H91" s="150"/>
      <c r="I91" s="148"/>
      <c r="J91" s="148"/>
      <c r="K91" s="103">
        <f t="shared" si="5"/>
        <v>0</v>
      </c>
      <c r="M91" s="105"/>
      <c r="N91" s="559"/>
      <c r="O91" s="203"/>
      <c r="P91" s="203"/>
    </row>
    <row r="92" spans="1:16" ht="16.5" x14ac:dyDescent="0.25">
      <c r="A92" s="75" t="s">
        <v>261</v>
      </c>
      <c r="B92" s="141"/>
      <c r="C92" s="83" t="s">
        <v>234</v>
      </c>
      <c r="D92" s="152"/>
      <c r="E92" s="111" t="s">
        <v>522</v>
      </c>
      <c r="F92" s="143"/>
      <c r="G92" s="84"/>
      <c r="H92" s="150"/>
      <c r="I92" s="148"/>
      <c r="J92" s="148"/>
      <c r="K92" s="103">
        <f t="shared" si="5"/>
        <v>0</v>
      </c>
      <c r="M92" s="105"/>
      <c r="N92" s="559"/>
      <c r="O92" s="203"/>
      <c r="P92" s="203"/>
    </row>
    <row r="93" spans="1:16" ht="16.5" x14ac:dyDescent="0.25">
      <c r="A93" s="75" t="s">
        <v>261</v>
      </c>
      <c r="B93" s="141"/>
      <c r="C93" s="83" t="s">
        <v>235</v>
      </c>
      <c r="D93" s="152"/>
      <c r="E93" s="111" t="s">
        <v>522</v>
      </c>
      <c r="F93" s="143"/>
      <c r="G93" s="84"/>
      <c r="H93" s="150"/>
      <c r="I93" s="148"/>
      <c r="J93" s="148"/>
      <c r="K93" s="103">
        <f t="shared" si="5"/>
        <v>0</v>
      </c>
      <c r="M93" s="105"/>
      <c r="N93" s="559"/>
      <c r="O93" s="203"/>
      <c r="P93" s="203"/>
    </row>
    <row r="94" spans="1:16" ht="16.5" x14ac:dyDescent="0.25">
      <c r="A94" s="75" t="s">
        <v>261</v>
      </c>
      <c r="B94" s="141"/>
      <c r="C94" s="83" t="s">
        <v>236</v>
      </c>
      <c r="D94" s="152"/>
      <c r="E94" s="111" t="s">
        <v>522</v>
      </c>
      <c r="F94" s="143"/>
      <c r="G94" s="84"/>
      <c r="H94" s="150"/>
      <c r="I94" s="148"/>
      <c r="J94" s="148"/>
      <c r="K94" s="103">
        <f t="shared" si="5"/>
        <v>0</v>
      </c>
      <c r="M94" s="105"/>
      <c r="N94" s="559"/>
      <c r="O94" s="203"/>
      <c r="P94" s="203"/>
    </row>
    <row r="95" spans="1:16" ht="16.5" x14ac:dyDescent="0.25">
      <c r="A95" s="75" t="s">
        <v>261</v>
      </c>
      <c r="B95" s="141"/>
      <c r="C95" s="83" t="s">
        <v>237</v>
      </c>
      <c r="D95" s="152"/>
      <c r="E95" s="111" t="s">
        <v>522</v>
      </c>
      <c r="F95" s="143"/>
      <c r="G95" s="84"/>
      <c r="H95" s="150"/>
      <c r="I95" s="148"/>
      <c r="J95" s="148"/>
      <c r="K95" s="103">
        <f t="shared" si="5"/>
        <v>0</v>
      </c>
      <c r="M95" s="105"/>
      <c r="N95" s="559"/>
      <c r="O95" s="203"/>
      <c r="P95" s="203"/>
    </row>
    <row r="96" spans="1:16" ht="16.5" x14ac:dyDescent="0.25">
      <c r="A96" s="75" t="s">
        <v>261</v>
      </c>
      <c r="B96" s="141"/>
      <c r="C96" s="83" t="s">
        <v>238</v>
      </c>
      <c r="D96" s="152"/>
      <c r="E96" s="111" t="s">
        <v>522</v>
      </c>
      <c r="F96" s="143"/>
      <c r="G96" s="84"/>
      <c r="H96" s="150"/>
      <c r="I96" s="148"/>
      <c r="J96" s="148"/>
      <c r="K96" s="103">
        <f t="shared" si="5"/>
        <v>0</v>
      </c>
      <c r="M96" s="105"/>
      <c r="N96" s="559"/>
      <c r="O96" s="203"/>
      <c r="P96" s="203"/>
    </row>
    <row r="97" spans="1:16" ht="16.5" x14ac:dyDescent="0.25">
      <c r="A97" s="75" t="s">
        <v>261</v>
      </c>
      <c r="B97" s="141"/>
      <c r="C97" s="83" t="s">
        <v>239</v>
      </c>
      <c r="D97" s="152"/>
      <c r="E97" s="111" t="s">
        <v>522</v>
      </c>
      <c r="F97" s="143"/>
      <c r="G97" s="84"/>
      <c r="H97" s="150"/>
      <c r="I97" s="148"/>
      <c r="J97" s="148"/>
      <c r="K97" s="103">
        <f t="shared" si="5"/>
        <v>0</v>
      </c>
      <c r="M97" s="105"/>
      <c r="N97" s="559"/>
      <c r="O97" s="203"/>
      <c r="P97" s="203"/>
    </row>
    <row r="98" spans="1:16" ht="16.5" x14ac:dyDescent="0.25">
      <c r="A98" s="75" t="s">
        <v>261</v>
      </c>
      <c r="B98" s="141"/>
      <c r="C98" s="83" t="s">
        <v>240</v>
      </c>
      <c r="D98" s="152"/>
      <c r="E98" s="111" t="s">
        <v>522</v>
      </c>
      <c r="F98" s="143"/>
      <c r="G98" s="84"/>
      <c r="H98" s="150"/>
      <c r="I98" s="148"/>
      <c r="J98" s="148"/>
      <c r="K98" s="103">
        <f t="shared" si="5"/>
        <v>0</v>
      </c>
      <c r="M98" s="105"/>
      <c r="N98" s="559"/>
      <c r="O98" s="203"/>
      <c r="P98" s="203"/>
    </row>
    <row r="99" spans="1:16" x14ac:dyDescent="0.25">
      <c r="A99" s="75" t="s">
        <v>261</v>
      </c>
      <c r="B99" s="141"/>
      <c r="C99" s="83" t="s">
        <v>241</v>
      </c>
      <c r="D99" s="152"/>
      <c r="E99" s="111" t="s">
        <v>522</v>
      </c>
      <c r="F99" s="143"/>
      <c r="G99" s="84"/>
      <c r="H99" s="151"/>
      <c r="I99" s="148"/>
      <c r="J99" s="148"/>
      <c r="K99" s="103">
        <f t="shared" si="5"/>
        <v>0</v>
      </c>
      <c r="M99" s="105"/>
      <c r="N99" s="559"/>
      <c r="O99" s="203"/>
      <c r="P99" s="203"/>
    </row>
    <row r="100" spans="1:16" ht="16.5" x14ac:dyDescent="0.25">
      <c r="A100" s="75" t="s">
        <v>261</v>
      </c>
      <c r="B100" s="141"/>
      <c r="C100" s="83" t="s">
        <v>242</v>
      </c>
      <c r="D100" s="152"/>
      <c r="E100" s="111" t="s">
        <v>522</v>
      </c>
      <c r="F100" s="143"/>
      <c r="G100" s="84"/>
      <c r="H100" s="150"/>
      <c r="I100" s="148"/>
      <c r="J100" s="148"/>
      <c r="K100" s="103">
        <f t="shared" si="5"/>
        <v>0</v>
      </c>
      <c r="M100" s="105"/>
      <c r="N100" s="559"/>
      <c r="O100" s="203"/>
      <c r="P100" s="203"/>
    </row>
    <row r="101" spans="1:16" ht="17.25" thickBot="1" x14ac:dyDescent="0.3">
      <c r="A101" s="25"/>
      <c r="D101" s="397"/>
      <c r="E101" s="397"/>
      <c r="F101" s="78"/>
      <c r="G101" s="26"/>
      <c r="H101" s="67"/>
      <c r="I101" s="67"/>
      <c r="J101" s="67"/>
      <c r="K101" s="101">
        <f>SUM(K81:K100)</f>
        <v>0</v>
      </c>
      <c r="M101" s="105"/>
      <c r="N101" s="559"/>
      <c r="O101" s="203"/>
      <c r="P101" s="203"/>
    </row>
    <row r="102" spans="1:16" ht="15.75" thickTop="1" x14ac:dyDescent="0.25">
      <c r="A102" s="25"/>
      <c r="F102" s="29"/>
      <c r="G102" s="25"/>
      <c r="H102" s="67"/>
      <c r="I102" s="67"/>
      <c r="J102" s="68"/>
      <c r="M102" s="105"/>
      <c r="N102" s="559"/>
      <c r="O102" s="203"/>
      <c r="P102" s="203"/>
    </row>
    <row r="103" spans="1:16" x14ac:dyDescent="0.25">
      <c r="A103" s="25"/>
      <c r="F103" s="29"/>
      <c r="G103" s="25"/>
      <c r="H103" s="67"/>
      <c r="I103" s="67"/>
      <c r="J103" s="68"/>
      <c r="M103" s="105"/>
      <c r="O103" s="649"/>
      <c r="P103" s="649"/>
    </row>
    <row r="104" spans="1:16" s="82" customFormat="1" ht="15.75" x14ac:dyDescent="0.25">
      <c r="A104" s="547" t="s">
        <v>262</v>
      </c>
      <c r="B104" s="547"/>
      <c r="C104" s="547"/>
      <c r="D104" s="547"/>
      <c r="E104" s="547"/>
      <c r="F104" s="547"/>
      <c r="G104" s="547"/>
      <c r="H104" s="547"/>
      <c r="I104" s="547"/>
      <c r="J104" s="547"/>
      <c r="K104" s="548"/>
      <c r="L104" s="548"/>
      <c r="M104" s="548"/>
      <c r="N104" s="548"/>
    </row>
    <row r="105" spans="1:16" ht="47.25" customHeight="1" x14ac:dyDescent="0.25">
      <c r="A105" s="88" t="s">
        <v>209</v>
      </c>
      <c r="B105" s="85" t="s">
        <v>152</v>
      </c>
      <c r="C105" s="85" t="s">
        <v>153</v>
      </c>
      <c r="D105" s="85" t="s">
        <v>253</v>
      </c>
      <c r="E105" s="85" t="s">
        <v>505</v>
      </c>
      <c r="F105" s="85" t="s">
        <v>154</v>
      </c>
      <c r="G105" s="85" t="s">
        <v>65</v>
      </c>
      <c r="H105" s="85" t="s">
        <v>160</v>
      </c>
      <c r="I105" s="85" t="s">
        <v>245</v>
      </c>
      <c r="J105" s="85" t="s">
        <v>254</v>
      </c>
      <c r="K105" s="86" t="s">
        <v>525</v>
      </c>
      <c r="L105" s="87" t="s">
        <v>190</v>
      </c>
      <c r="M105" s="87" t="s">
        <v>263</v>
      </c>
      <c r="N105" s="391" t="s">
        <v>264</v>
      </c>
    </row>
    <row r="106" spans="1:16" x14ac:dyDescent="0.25">
      <c r="A106" s="75" t="s">
        <v>265</v>
      </c>
      <c r="B106" s="140"/>
      <c r="C106" s="83" t="s">
        <v>216</v>
      </c>
      <c r="D106" s="152"/>
      <c r="E106" s="111" t="s">
        <v>522</v>
      </c>
      <c r="F106" s="142" t="s">
        <v>217</v>
      </c>
      <c r="G106" s="48" t="s">
        <v>509</v>
      </c>
      <c r="H106" s="144" t="s">
        <v>402</v>
      </c>
      <c r="I106" s="145"/>
      <c r="J106" s="145"/>
      <c r="K106" s="103">
        <f>I106*J106</f>
        <v>0</v>
      </c>
      <c r="L106" s="2" t="str">
        <f>'Title IV - Program Plan - SHS'!C5</f>
        <v>[Enter SHS Strategy #1]</v>
      </c>
      <c r="M106" s="106">
        <f ca="1">SUMIF(G106:K125,L106,K106:K125)</f>
        <v>0</v>
      </c>
      <c r="N106" s="391"/>
    </row>
    <row r="107" spans="1:16" x14ac:dyDescent="0.25">
      <c r="A107" s="75" t="s">
        <v>265</v>
      </c>
      <c r="B107" s="141"/>
      <c r="C107" s="83" t="s">
        <v>220</v>
      </c>
      <c r="D107" s="152"/>
      <c r="E107" s="111" t="s">
        <v>522</v>
      </c>
      <c r="F107" s="143" t="s">
        <v>217</v>
      </c>
      <c r="G107" s="84" t="s">
        <v>511</v>
      </c>
      <c r="H107" s="147" t="s">
        <v>224</v>
      </c>
      <c r="I107" s="148"/>
      <c r="J107" s="148"/>
      <c r="K107" s="103">
        <f t="shared" ref="K107:K125" si="7">I107*J107</f>
        <v>0</v>
      </c>
      <c r="L107" s="2" t="str">
        <f>'Title IV - Program Plan - SHS'!C6</f>
        <v>[Enter SHS Strategy #2]</v>
      </c>
      <c r="M107" s="106">
        <f ca="1">SUMIF(G107:K125,L107,K107:K126)</f>
        <v>0</v>
      </c>
      <c r="N107" s="391"/>
    </row>
    <row r="108" spans="1:16" x14ac:dyDescent="0.25">
      <c r="A108" s="75" t="s">
        <v>265</v>
      </c>
      <c r="B108" s="141"/>
      <c r="C108" s="83" t="s">
        <v>223</v>
      </c>
      <c r="D108" s="152"/>
      <c r="E108" s="111" t="s">
        <v>522</v>
      </c>
      <c r="F108" s="143" t="s">
        <v>217</v>
      </c>
      <c r="G108" s="84" t="s">
        <v>512</v>
      </c>
      <c r="H108" s="147" t="s">
        <v>224</v>
      </c>
      <c r="I108" s="148"/>
      <c r="J108" s="148"/>
      <c r="K108" s="103">
        <f t="shared" si="7"/>
        <v>0</v>
      </c>
      <c r="L108" s="2" t="str">
        <f>'Title IV - Program Plan - SHS'!C7</f>
        <v>[Enter SHS Strategy #3]</v>
      </c>
      <c r="M108" s="106">
        <f t="shared" ref="M108:M115" ca="1" si="8">SUMIF(F108:J127,L108,J108:J127)</f>
        <v>0</v>
      </c>
      <c r="N108" s="391"/>
    </row>
    <row r="109" spans="1:16" x14ac:dyDescent="0.25">
      <c r="A109" s="75" t="s">
        <v>265</v>
      </c>
      <c r="B109" s="141"/>
      <c r="C109" s="83" t="s">
        <v>225</v>
      </c>
      <c r="D109" s="152"/>
      <c r="E109" s="111" t="s">
        <v>522</v>
      </c>
      <c r="F109" s="143" t="s">
        <v>226</v>
      </c>
      <c r="G109" s="84" t="s">
        <v>513</v>
      </c>
      <c r="H109" s="147" t="s">
        <v>224</v>
      </c>
      <c r="I109" s="148"/>
      <c r="J109" s="148"/>
      <c r="K109" s="103">
        <f t="shared" si="7"/>
        <v>0</v>
      </c>
      <c r="L109" s="2" t="str">
        <f>'Title IV - Program Plan - SHS'!C8</f>
        <v>[Enter SHS Strategy #4]</v>
      </c>
      <c r="M109" s="106">
        <f t="shared" ca="1" si="8"/>
        <v>0</v>
      </c>
      <c r="N109" s="391"/>
    </row>
    <row r="110" spans="1:16" ht="16.5" x14ac:dyDescent="0.25">
      <c r="A110" s="75" t="s">
        <v>265</v>
      </c>
      <c r="B110" s="141"/>
      <c r="C110" s="83" t="s">
        <v>227</v>
      </c>
      <c r="D110" s="152"/>
      <c r="E110" s="111" t="s">
        <v>522</v>
      </c>
      <c r="F110" s="143"/>
      <c r="G110" s="84"/>
      <c r="H110" s="150"/>
      <c r="I110" s="148"/>
      <c r="J110" s="148"/>
      <c r="K110" s="103">
        <f t="shared" si="7"/>
        <v>0</v>
      </c>
      <c r="L110" s="2" t="str">
        <f>'Title IV - Program Plan - SHS'!C9</f>
        <v>[Enter SHS Strategy #5]</v>
      </c>
      <c r="M110" s="106">
        <f t="shared" ca="1" si="8"/>
        <v>0</v>
      </c>
      <c r="N110" s="391"/>
    </row>
    <row r="111" spans="1:16" ht="16.5" x14ac:dyDescent="0.25">
      <c r="A111" s="75" t="s">
        <v>265</v>
      </c>
      <c r="B111" s="141"/>
      <c r="C111" s="83" t="s">
        <v>228</v>
      </c>
      <c r="D111" s="152"/>
      <c r="E111" s="111" t="s">
        <v>522</v>
      </c>
      <c r="F111" s="143"/>
      <c r="G111" s="84"/>
      <c r="H111" s="150"/>
      <c r="I111" s="148"/>
      <c r="J111" s="148"/>
      <c r="K111" s="103">
        <f t="shared" si="7"/>
        <v>0</v>
      </c>
      <c r="L111" s="2" t="str">
        <f>'Title IV - Program Plan - SHS'!C10</f>
        <v>[Enter SHS Strategy #6]</v>
      </c>
      <c r="M111" s="106">
        <f t="shared" ca="1" si="8"/>
        <v>0</v>
      </c>
      <c r="N111" s="391"/>
    </row>
    <row r="112" spans="1:16" ht="16.5" x14ac:dyDescent="0.25">
      <c r="A112" s="75" t="s">
        <v>265</v>
      </c>
      <c r="B112" s="141"/>
      <c r="C112" s="83" t="s">
        <v>229</v>
      </c>
      <c r="D112" s="152"/>
      <c r="E112" s="111" t="s">
        <v>522</v>
      </c>
      <c r="F112" s="143"/>
      <c r="G112" s="84"/>
      <c r="H112" s="150"/>
      <c r="I112" s="148"/>
      <c r="J112" s="148"/>
      <c r="K112" s="103">
        <f t="shared" si="7"/>
        <v>0</v>
      </c>
      <c r="L112" s="2" t="str">
        <f>'Title IV - Program Plan - SHS'!C11</f>
        <v>[Enter SHS Strategy #7]</v>
      </c>
      <c r="M112" s="106">
        <f t="shared" ca="1" si="8"/>
        <v>0</v>
      </c>
      <c r="N112" s="391"/>
    </row>
    <row r="113" spans="1:14" ht="16.5" x14ac:dyDescent="0.25">
      <c r="A113" s="75" t="s">
        <v>265</v>
      </c>
      <c r="B113" s="141"/>
      <c r="C113" s="83" t="s">
        <v>230</v>
      </c>
      <c r="D113" s="152"/>
      <c r="E113" s="111" t="s">
        <v>522</v>
      </c>
      <c r="F113" s="143"/>
      <c r="G113" s="84"/>
      <c r="H113" s="150"/>
      <c r="I113" s="148"/>
      <c r="J113" s="148"/>
      <c r="K113" s="103">
        <f t="shared" si="7"/>
        <v>0</v>
      </c>
      <c r="L113" s="2" t="str">
        <f>'Title IV - Program Plan - SHS'!C12</f>
        <v>[Enter SHS Strategy #8]</v>
      </c>
      <c r="M113" s="106">
        <f t="shared" ca="1" si="8"/>
        <v>0</v>
      </c>
      <c r="N113" s="391"/>
    </row>
    <row r="114" spans="1:14" ht="16.5" x14ac:dyDescent="0.25">
      <c r="A114" s="75" t="s">
        <v>265</v>
      </c>
      <c r="B114" s="141"/>
      <c r="C114" s="83" t="s">
        <v>231</v>
      </c>
      <c r="D114" s="152"/>
      <c r="E114" s="111" t="s">
        <v>522</v>
      </c>
      <c r="F114" s="143"/>
      <c r="G114" s="84"/>
      <c r="H114" s="150"/>
      <c r="I114" s="148"/>
      <c r="J114" s="148"/>
      <c r="K114" s="103">
        <f t="shared" si="7"/>
        <v>0</v>
      </c>
      <c r="L114" s="2" t="str">
        <f>'Title IV - Program Plan - SHS'!C13</f>
        <v>[Enter SHS Strategy #9]</v>
      </c>
      <c r="M114" s="106">
        <f t="shared" ca="1" si="8"/>
        <v>0</v>
      </c>
      <c r="N114" s="391"/>
    </row>
    <row r="115" spans="1:14" ht="16.5" x14ac:dyDescent="0.25">
      <c r="A115" s="75" t="s">
        <v>265</v>
      </c>
      <c r="B115" s="141"/>
      <c r="C115" s="83" t="s">
        <v>232</v>
      </c>
      <c r="D115" s="152"/>
      <c r="E115" s="111" t="s">
        <v>522</v>
      </c>
      <c r="F115" s="143"/>
      <c r="G115" s="84"/>
      <c r="H115" s="150"/>
      <c r="I115" s="148"/>
      <c r="J115" s="148"/>
      <c r="K115" s="103">
        <f t="shared" si="7"/>
        <v>0</v>
      </c>
      <c r="L115" s="2" t="str">
        <f>'Title IV - Program Plan - SHS'!C14</f>
        <v>[Enter SHS Strategy #10]</v>
      </c>
      <c r="M115" s="106">
        <f t="shared" ca="1" si="8"/>
        <v>0</v>
      </c>
      <c r="N115" s="391"/>
    </row>
    <row r="116" spans="1:14" ht="16.5" x14ac:dyDescent="0.25">
      <c r="A116" s="75" t="s">
        <v>265</v>
      </c>
      <c r="B116" s="141"/>
      <c r="C116" s="83" t="s">
        <v>233</v>
      </c>
      <c r="D116" s="152"/>
      <c r="E116" s="111" t="s">
        <v>522</v>
      </c>
      <c r="F116" s="143"/>
      <c r="G116" s="84"/>
      <c r="H116" s="150"/>
      <c r="I116" s="148"/>
      <c r="J116" s="148"/>
      <c r="K116" s="103">
        <f t="shared" si="7"/>
        <v>0</v>
      </c>
      <c r="M116" s="105"/>
      <c r="N116" s="391"/>
    </row>
    <row r="117" spans="1:14" ht="16.5" x14ac:dyDescent="0.25">
      <c r="A117" s="75" t="s">
        <v>265</v>
      </c>
      <c r="B117" s="141"/>
      <c r="C117" s="83" t="s">
        <v>234</v>
      </c>
      <c r="D117" s="152"/>
      <c r="E117" s="111" t="s">
        <v>522</v>
      </c>
      <c r="F117" s="143"/>
      <c r="G117" s="84"/>
      <c r="H117" s="150"/>
      <c r="I117" s="148"/>
      <c r="J117" s="148"/>
      <c r="K117" s="103">
        <f t="shared" si="7"/>
        <v>0</v>
      </c>
      <c r="M117" s="105"/>
      <c r="N117" s="391"/>
    </row>
    <row r="118" spans="1:14" ht="16.5" x14ac:dyDescent="0.25">
      <c r="A118" s="75" t="s">
        <v>265</v>
      </c>
      <c r="B118" s="141"/>
      <c r="C118" s="83" t="s">
        <v>235</v>
      </c>
      <c r="D118" s="152"/>
      <c r="E118" s="111" t="s">
        <v>522</v>
      </c>
      <c r="F118" s="143"/>
      <c r="G118" s="84"/>
      <c r="H118" s="150"/>
      <c r="I118" s="148"/>
      <c r="J118" s="148"/>
      <c r="K118" s="103">
        <f t="shared" si="7"/>
        <v>0</v>
      </c>
      <c r="M118" s="105"/>
      <c r="N118" s="391"/>
    </row>
    <row r="119" spans="1:14" ht="16.5" x14ac:dyDescent="0.25">
      <c r="A119" s="75" t="s">
        <v>265</v>
      </c>
      <c r="B119" s="141"/>
      <c r="C119" s="83" t="s">
        <v>236</v>
      </c>
      <c r="D119" s="152"/>
      <c r="E119" s="111" t="s">
        <v>522</v>
      </c>
      <c r="F119" s="143"/>
      <c r="G119" s="84"/>
      <c r="H119" s="150"/>
      <c r="I119" s="148"/>
      <c r="J119" s="148"/>
      <c r="K119" s="103">
        <f t="shared" si="7"/>
        <v>0</v>
      </c>
      <c r="M119" s="105"/>
      <c r="N119" s="391"/>
    </row>
    <row r="120" spans="1:14" ht="16.5" x14ac:dyDescent="0.25">
      <c r="A120" s="75" t="s">
        <v>265</v>
      </c>
      <c r="B120" s="141"/>
      <c r="C120" s="83" t="s">
        <v>237</v>
      </c>
      <c r="D120" s="152"/>
      <c r="E120" s="111" t="s">
        <v>522</v>
      </c>
      <c r="F120" s="143"/>
      <c r="G120" s="84"/>
      <c r="H120" s="150"/>
      <c r="I120" s="148"/>
      <c r="J120" s="148"/>
      <c r="K120" s="103">
        <f t="shared" si="7"/>
        <v>0</v>
      </c>
      <c r="M120" s="105"/>
      <c r="N120" s="391"/>
    </row>
    <row r="121" spans="1:14" ht="16.5" x14ac:dyDescent="0.25">
      <c r="A121" s="75" t="s">
        <v>265</v>
      </c>
      <c r="B121" s="141"/>
      <c r="C121" s="83" t="s">
        <v>238</v>
      </c>
      <c r="D121" s="152"/>
      <c r="E121" s="111" t="s">
        <v>522</v>
      </c>
      <c r="F121" s="143"/>
      <c r="G121" s="84"/>
      <c r="H121" s="150"/>
      <c r="I121" s="148"/>
      <c r="J121" s="148"/>
      <c r="K121" s="103">
        <f t="shared" si="7"/>
        <v>0</v>
      </c>
      <c r="M121" s="105"/>
      <c r="N121" s="391"/>
    </row>
    <row r="122" spans="1:14" ht="16.5" x14ac:dyDescent="0.25">
      <c r="A122" s="75" t="s">
        <v>265</v>
      </c>
      <c r="B122" s="141"/>
      <c r="C122" s="83" t="s">
        <v>239</v>
      </c>
      <c r="D122" s="152"/>
      <c r="E122" s="111" t="s">
        <v>522</v>
      </c>
      <c r="F122" s="143"/>
      <c r="G122" s="84"/>
      <c r="H122" s="150"/>
      <c r="I122" s="148"/>
      <c r="J122" s="148"/>
      <c r="K122" s="103">
        <f t="shared" si="7"/>
        <v>0</v>
      </c>
      <c r="M122" s="105"/>
      <c r="N122" s="391"/>
    </row>
    <row r="123" spans="1:14" ht="16.5" x14ac:dyDescent="0.25">
      <c r="A123" s="75" t="s">
        <v>265</v>
      </c>
      <c r="B123" s="141"/>
      <c r="C123" s="83" t="s">
        <v>240</v>
      </c>
      <c r="D123" s="152"/>
      <c r="E123" s="111" t="s">
        <v>522</v>
      </c>
      <c r="F123" s="143"/>
      <c r="G123" s="84"/>
      <c r="H123" s="150"/>
      <c r="I123" s="148"/>
      <c r="J123" s="148"/>
      <c r="K123" s="103">
        <f t="shared" si="7"/>
        <v>0</v>
      </c>
      <c r="M123" s="105"/>
      <c r="N123" s="391"/>
    </row>
    <row r="124" spans="1:14" x14ac:dyDescent="0.25">
      <c r="A124" s="75" t="s">
        <v>265</v>
      </c>
      <c r="B124" s="141"/>
      <c r="C124" s="83" t="s">
        <v>241</v>
      </c>
      <c r="D124" s="152"/>
      <c r="E124" s="111" t="s">
        <v>522</v>
      </c>
      <c r="F124" s="143"/>
      <c r="G124" s="84"/>
      <c r="H124" s="151"/>
      <c r="I124" s="148"/>
      <c r="J124" s="148"/>
      <c r="K124" s="103">
        <f t="shared" si="7"/>
        <v>0</v>
      </c>
      <c r="M124" s="105"/>
      <c r="N124" s="391"/>
    </row>
    <row r="125" spans="1:14" ht="16.5" x14ac:dyDescent="0.25">
      <c r="A125" s="75" t="s">
        <v>265</v>
      </c>
      <c r="B125" s="141"/>
      <c r="C125" s="83" t="s">
        <v>242</v>
      </c>
      <c r="D125" s="152"/>
      <c r="E125" s="111" t="s">
        <v>522</v>
      </c>
      <c r="F125" s="143"/>
      <c r="G125" s="84"/>
      <c r="H125" s="150"/>
      <c r="I125" s="148"/>
      <c r="J125" s="148"/>
      <c r="K125" s="103">
        <f t="shared" si="7"/>
        <v>0</v>
      </c>
      <c r="M125" s="105"/>
      <c r="N125" s="391"/>
    </row>
    <row r="126" spans="1:14" ht="17.25" thickBot="1" x14ac:dyDescent="0.3">
      <c r="A126" s="25"/>
      <c r="D126" s="397"/>
      <c r="E126" s="397"/>
      <c r="F126" s="78"/>
      <c r="G126" s="26"/>
      <c r="H126" s="67"/>
      <c r="I126" s="67"/>
      <c r="J126" s="67"/>
      <c r="K126" s="101">
        <f>SUM(K106:K125)</f>
        <v>0</v>
      </c>
      <c r="M126" s="105"/>
      <c r="N126" s="41"/>
    </row>
    <row r="127" spans="1:14" ht="15.75" thickTop="1" x14ac:dyDescent="0.25">
      <c r="N127" s="41"/>
    </row>
  </sheetData>
  <mergeCells count="19">
    <mergeCell ref="M104:N104"/>
    <mergeCell ref="A55:J55"/>
    <mergeCell ref="A79:J79"/>
    <mergeCell ref="K79:L79"/>
    <mergeCell ref="A104:J104"/>
    <mergeCell ref="K104:L104"/>
    <mergeCell ref="N56:N78"/>
    <mergeCell ref="N80:N102"/>
    <mergeCell ref="N3:P3"/>
    <mergeCell ref="O79:P79"/>
    <mergeCell ref="O103:P103"/>
    <mergeCell ref="A1:M1"/>
    <mergeCell ref="A2:J2"/>
    <mergeCell ref="A5:J5"/>
    <mergeCell ref="A31:J31"/>
    <mergeCell ref="A3:M4"/>
    <mergeCell ref="A29:M29"/>
    <mergeCell ref="N6:N27"/>
    <mergeCell ref="N32:N54"/>
  </mergeCells>
  <hyperlinks>
    <hyperlink ref="A1" location="'Application Shortcuts'!A1" display="Application Section" xr:uid="{2675B813-0C40-498A-9117-00A7EB25DB77}"/>
  </hyperlinks>
  <pageMargins left="0.25" right="0.25" top="0.75" bottom="0.75" header="0.3" footer="0.3"/>
  <pageSetup scale="81"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27D760B-20A7-491C-8469-6C23A115659C}">
          <x14:formula1>
            <xm:f>Data!$A$8:$A$14</xm:f>
          </x14:formula1>
          <xm:sqref>D30:E30 E27:E28 F33:F52 D53:E53 D77:E77 G54 F57:F76 D7:D28 F81:F100 D101:E101 F106:F125 D126:E126</xm:sqref>
        </x14:dataValidation>
        <x14:dataValidation type="list" allowBlank="1" showInputMessage="1" showErrorMessage="1" xr:uid="{F927C271-A23F-450A-A2DA-CB19380ABCA4}">
          <x14:formula1>
            <xm:f>'Title IV - Program Plan - SHS'!$C$5:$C$14</xm:f>
          </x14:formula1>
          <xm:sqref>F7:F28 F126 G106:G125 F101 G81:G100 G33:G52 G57:G76 F30 H54:I54 F53 F77</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8BD31-A020-4605-A972-BA20F443C22F}">
  <sheetPr>
    <tabColor rgb="FF00B0F0"/>
    <pageSetUpPr fitToPage="1"/>
  </sheetPr>
  <dimension ref="A1:H15"/>
  <sheetViews>
    <sheetView workbookViewId="0">
      <selection activeCell="F5" sqref="F5:F14"/>
    </sheetView>
  </sheetViews>
  <sheetFormatPr defaultRowHeight="15" x14ac:dyDescent="0.25"/>
  <cols>
    <col min="1" max="1" width="0.7109375" customWidth="1"/>
    <col min="2" max="2" width="11.7109375" bestFit="1" customWidth="1"/>
    <col min="3" max="3" width="41.5703125" customWidth="1"/>
    <col min="4" max="4" width="54.140625" style="25" customWidth="1"/>
    <col min="5" max="5" width="50.28515625" customWidth="1"/>
    <col min="6" max="6" width="51.42578125" bestFit="1" customWidth="1"/>
    <col min="7" max="7" width="11.85546875" customWidth="1"/>
    <col min="8" max="8" width="24.7109375" customWidth="1"/>
  </cols>
  <sheetData>
    <row r="1" spans="1:8" x14ac:dyDescent="0.25">
      <c r="A1" s="648" t="s">
        <v>22</v>
      </c>
      <c r="B1" s="648"/>
      <c r="C1" s="648"/>
      <c r="D1" s="648"/>
      <c r="E1" s="125"/>
      <c r="F1" s="125"/>
      <c r="G1" s="125"/>
      <c r="H1" s="125"/>
    </row>
    <row r="2" spans="1:8" s="232" customFormat="1" ht="16.5" thickBot="1" x14ac:dyDescent="0.3">
      <c r="A2" s="403"/>
      <c r="B2" s="513" t="s">
        <v>526</v>
      </c>
      <c r="C2" s="513"/>
      <c r="D2" s="513"/>
      <c r="E2" s="513"/>
      <c r="F2" s="387" t="s">
        <v>161</v>
      </c>
      <c r="G2" s="387" t="s">
        <v>162</v>
      </c>
      <c r="H2" s="387" t="s">
        <v>163</v>
      </c>
    </row>
    <row r="3" spans="1:8" ht="333.75" customHeight="1" thickBot="1" x14ac:dyDescent="0.3">
      <c r="A3" s="27"/>
      <c r="B3" s="688" t="s">
        <v>527</v>
      </c>
      <c r="C3" s="543"/>
      <c r="D3" s="543"/>
      <c r="E3" s="543"/>
      <c r="F3" s="535" t="str">
        <f>'Title I - Set Asides'!F3</f>
        <v>To provide comprehensive answers to the queries in this section, utilize the questions and prompts in the adjacent column as a reference. This checklist is founded on the EGMS review criteria and is employed by OSSE Grant Specialists and Grant Managers to evaluate your LEA's ConApp.</v>
      </c>
      <c r="G3" s="535"/>
      <c r="H3" s="536"/>
    </row>
    <row r="4" spans="1:8" ht="75" x14ac:dyDescent="0.25">
      <c r="A4" s="27"/>
      <c r="B4" s="342"/>
      <c r="C4" s="343" t="s">
        <v>191</v>
      </c>
      <c r="D4" s="344" t="s">
        <v>192</v>
      </c>
      <c r="E4" s="345" t="s">
        <v>193</v>
      </c>
      <c r="F4" s="685"/>
      <c r="G4" s="685"/>
      <c r="H4" s="685"/>
    </row>
    <row r="5" spans="1:8" x14ac:dyDescent="0.25">
      <c r="A5" s="27"/>
      <c r="B5" s="61" t="s">
        <v>382</v>
      </c>
      <c r="C5" s="137" t="s">
        <v>528</v>
      </c>
      <c r="D5" s="138"/>
      <c r="E5" s="139"/>
      <c r="F5" s="531" t="s">
        <v>510</v>
      </c>
      <c r="G5" s="203"/>
      <c r="H5" s="203"/>
    </row>
    <row r="6" spans="1:8" x14ac:dyDescent="0.25">
      <c r="B6" s="61" t="s">
        <v>384</v>
      </c>
      <c r="C6" s="137" t="s">
        <v>529</v>
      </c>
      <c r="D6" s="138"/>
      <c r="E6" s="139"/>
      <c r="F6" s="532"/>
      <c r="G6" s="203"/>
      <c r="H6" s="203"/>
    </row>
    <row r="7" spans="1:8" x14ac:dyDescent="0.25">
      <c r="B7" s="61" t="s">
        <v>385</v>
      </c>
      <c r="C7" s="137" t="s">
        <v>530</v>
      </c>
      <c r="D7" s="138"/>
      <c r="E7" s="139"/>
      <c r="F7" s="532"/>
      <c r="G7" s="203"/>
      <c r="H7" s="203"/>
    </row>
    <row r="8" spans="1:8" x14ac:dyDescent="0.25">
      <c r="B8" s="61" t="s">
        <v>386</v>
      </c>
      <c r="C8" s="137" t="s">
        <v>531</v>
      </c>
      <c r="D8" s="138"/>
      <c r="E8" s="139"/>
      <c r="F8" s="532"/>
      <c r="G8" s="203"/>
      <c r="H8" s="203"/>
    </row>
    <row r="9" spans="1:8" x14ac:dyDescent="0.25">
      <c r="B9" s="61" t="s">
        <v>387</v>
      </c>
      <c r="C9" s="137" t="s">
        <v>532</v>
      </c>
      <c r="D9" s="138"/>
      <c r="E9" s="139"/>
      <c r="F9" s="532"/>
      <c r="G9" s="203"/>
      <c r="H9" s="203"/>
    </row>
    <row r="10" spans="1:8" x14ac:dyDescent="0.25">
      <c r="B10" s="61" t="s">
        <v>388</v>
      </c>
      <c r="C10" s="137" t="s">
        <v>533</v>
      </c>
      <c r="D10" s="138"/>
      <c r="E10" s="139"/>
      <c r="F10" s="532"/>
      <c r="G10" s="203"/>
      <c r="H10" s="203"/>
    </row>
    <row r="11" spans="1:8" x14ac:dyDescent="0.25">
      <c r="B11" s="61" t="s">
        <v>389</v>
      </c>
      <c r="C11" s="137" t="s">
        <v>534</v>
      </c>
      <c r="D11" s="138"/>
      <c r="E11" s="139"/>
      <c r="F11" s="532"/>
      <c r="G11" s="203"/>
      <c r="H11" s="203"/>
    </row>
    <row r="12" spans="1:8" x14ac:dyDescent="0.25">
      <c r="B12" s="61" t="s">
        <v>390</v>
      </c>
      <c r="C12" s="137" t="s">
        <v>535</v>
      </c>
      <c r="D12" s="138"/>
      <c r="E12" s="139"/>
      <c r="F12" s="532"/>
      <c r="G12" s="203"/>
      <c r="H12" s="203"/>
    </row>
    <row r="13" spans="1:8" x14ac:dyDescent="0.25">
      <c r="B13" s="61" t="s">
        <v>391</v>
      </c>
      <c r="C13" s="137" t="s">
        <v>536</v>
      </c>
      <c r="D13" s="138"/>
      <c r="E13" s="139"/>
      <c r="F13" s="532"/>
      <c r="G13" s="203"/>
      <c r="H13" s="203"/>
    </row>
    <row r="14" spans="1:8" x14ac:dyDescent="0.25">
      <c r="B14" s="61" t="s">
        <v>392</v>
      </c>
      <c r="C14" s="137" t="s">
        <v>537</v>
      </c>
      <c r="D14" s="138"/>
      <c r="E14" s="139"/>
      <c r="F14" s="533"/>
      <c r="G14" s="203"/>
      <c r="H14" s="203"/>
    </row>
    <row r="15" spans="1:8" ht="18.75" x14ac:dyDescent="0.3">
      <c r="B15" s="511"/>
      <c r="C15" s="511"/>
      <c r="D15" s="511"/>
      <c r="E15" s="511"/>
      <c r="F15" s="27"/>
      <c r="G15" s="27"/>
      <c r="H15" s="27"/>
    </row>
  </sheetData>
  <mergeCells count="7">
    <mergeCell ref="B15:E15"/>
    <mergeCell ref="F5:F14"/>
    <mergeCell ref="F4:H4"/>
    <mergeCell ref="F3:H3"/>
    <mergeCell ref="A1:D1"/>
    <mergeCell ref="B2:E2"/>
    <mergeCell ref="B3:E3"/>
  </mergeCells>
  <hyperlinks>
    <hyperlink ref="A1" location="'Application Shortcuts'!A1" display="Application Section" xr:uid="{30AD67C1-C6E5-4D8E-A59F-8FC0E2F79C98}"/>
  </hyperlinks>
  <pageMargins left="0.25" right="0.25" top="0.75" bottom="0.75" header="0.3" footer="0.3"/>
  <pageSetup scale="84" fitToHeight="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803F2-A68A-4FCE-871D-68EEE1804A3C}">
  <sheetPr>
    <tabColor rgb="FF00B0F0"/>
    <pageSetUpPr fitToPage="1"/>
  </sheetPr>
  <dimension ref="A1:P127"/>
  <sheetViews>
    <sheetView workbookViewId="0">
      <selection sqref="A1:M1"/>
    </sheetView>
  </sheetViews>
  <sheetFormatPr defaultColWidth="31.85546875" defaultRowHeight="15" x14ac:dyDescent="0.25"/>
  <cols>
    <col min="2" max="2" width="12.140625" customWidth="1"/>
    <col min="3" max="3" width="12" style="31" customWidth="1"/>
    <col min="4" max="6" width="31.85546875" style="28"/>
    <col min="7" max="7" width="31.85546875" style="29"/>
    <col min="8" max="8" width="35.85546875" style="25" customWidth="1"/>
    <col min="9" max="9" width="17.85546875" customWidth="1"/>
    <col min="10" max="10" width="31.85546875" style="35"/>
    <col min="14" max="14" width="59.140625" customWidth="1"/>
  </cols>
  <sheetData>
    <row r="1" spans="1:16" s="295" customFormat="1" ht="15.75" thickBot="1" x14ac:dyDescent="0.3">
      <c r="A1" s="648" t="s">
        <v>22</v>
      </c>
      <c r="B1" s="648"/>
      <c r="C1" s="648"/>
      <c r="D1" s="648"/>
      <c r="E1" s="648"/>
      <c r="F1" s="648"/>
      <c r="G1" s="648"/>
      <c r="H1" s="648"/>
      <c r="I1" s="648"/>
      <c r="J1" s="648"/>
      <c r="K1" s="648"/>
      <c r="L1" s="648"/>
      <c r="M1" s="648"/>
    </row>
    <row r="2" spans="1:16" ht="15.75" thickBot="1" x14ac:dyDescent="0.3">
      <c r="A2" s="689" t="s">
        <v>538</v>
      </c>
      <c r="B2" s="689"/>
      <c r="C2" s="689"/>
      <c r="D2" s="689"/>
      <c r="E2" s="689"/>
      <c r="F2" s="689"/>
      <c r="G2" s="689"/>
      <c r="H2" s="689"/>
      <c r="I2" s="689"/>
      <c r="J2" s="689"/>
      <c r="K2" s="27"/>
      <c r="L2" s="27"/>
      <c r="M2" s="27"/>
      <c r="N2" s="297" t="s">
        <v>161</v>
      </c>
      <c r="O2" s="298" t="s">
        <v>162</v>
      </c>
      <c r="P2" s="299" t="s">
        <v>163</v>
      </c>
    </row>
    <row r="3" spans="1:16" s="28" customFormat="1" ht="60.75" customHeight="1" x14ac:dyDescent="0.25">
      <c r="A3" s="553" t="s">
        <v>539</v>
      </c>
      <c r="B3" s="554"/>
      <c r="C3" s="554"/>
      <c r="D3" s="554"/>
      <c r="E3" s="554"/>
      <c r="F3" s="554"/>
      <c r="G3" s="554"/>
      <c r="H3" s="554"/>
      <c r="I3" s="554"/>
      <c r="J3" s="554"/>
      <c r="K3" s="554"/>
      <c r="L3" s="554"/>
      <c r="M3" s="554"/>
      <c r="N3" s="631" t="s">
        <v>312</v>
      </c>
      <c r="O3" s="632"/>
      <c r="P3" s="633"/>
    </row>
    <row r="4" spans="1:16" s="28" customFormat="1" ht="87" customHeight="1" thickBot="1" x14ac:dyDescent="0.3">
      <c r="A4" s="556"/>
      <c r="B4" s="557"/>
      <c r="C4" s="557"/>
      <c r="D4" s="557"/>
      <c r="E4" s="557"/>
      <c r="F4" s="557"/>
      <c r="G4" s="557"/>
      <c r="H4" s="557"/>
      <c r="I4" s="557"/>
      <c r="J4" s="557"/>
      <c r="K4" s="557"/>
      <c r="L4" s="557"/>
      <c r="M4" s="557"/>
      <c r="N4" s="346"/>
      <c r="O4" s="347"/>
      <c r="P4" s="348"/>
    </row>
    <row r="5" spans="1:16" s="82" customFormat="1" ht="16.5" thickBot="1" x14ac:dyDescent="0.3">
      <c r="A5" s="552" t="s">
        <v>208</v>
      </c>
      <c r="B5" s="552"/>
      <c r="C5" s="552"/>
      <c r="D5" s="552"/>
      <c r="E5" s="552"/>
      <c r="F5" s="552"/>
      <c r="G5" s="552"/>
      <c r="H5" s="552"/>
      <c r="I5" s="552"/>
      <c r="J5" s="552"/>
      <c r="K5" s="233"/>
      <c r="L5" s="233"/>
      <c r="M5" s="233"/>
      <c r="N5" s="233"/>
      <c r="O5" s="271"/>
      <c r="P5" s="271"/>
    </row>
    <row r="6" spans="1:16" s="34" customFormat="1" ht="31.5" customHeight="1" x14ac:dyDescent="0.25">
      <c r="A6" s="85" t="s">
        <v>209</v>
      </c>
      <c r="B6" s="85" t="s">
        <v>152</v>
      </c>
      <c r="C6" s="85" t="s">
        <v>153</v>
      </c>
      <c r="D6" s="85" t="s">
        <v>154</v>
      </c>
      <c r="E6" s="85" t="s">
        <v>159</v>
      </c>
      <c r="F6" s="112" t="s">
        <v>65</v>
      </c>
      <c r="G6" s="85" t="s">
        <v>155</v>
      </c>
      <c r="H6" s="85" t="s">
        <v>156</v>
      </c>
      <c r="I6" s="85" t="s">
        <v>210</v>
      </c>
      <c r="J6" s="86" t="s">
        <v>211</v>
      </c>
      <c r="K6" s="86" t="s">
        <v>212</v>
      </c>
      <c r="L6" s="87" t="s">
        <v>65</v>
      </c>
      <c r="M6" s="87" t="s">
        <v>213</v>
      </c>
      <c r="N6" s="560" t="s">
        <v>214</v>
      </c>
      <c r="O6" s="263"/>
      <c r="P6" s="263"/>
    </row>
    <row r="7" spans="1:16" s="2" customFormat="1" x14ac:dyDescent="0.25">
      <c r="A7" s="75" t="s">
        <v>215</v>
      </c>
      <c r="B7" s="140"/>
      <c r="C7" s="83" t="s">
        <v>216</v>
      </c>
      <c r="D7" s="142" t="s">
        <v>217</v>
      </c>
      <c r="E7" s="111" t="s">
        <v>540</v>
      </c>
      <c r="F7" s="48" t="s">
        <v>528</v>
      </c>
      <c r="G7" s="144" t="s">
        <v>219</v>
      </c>
      <c r="H7" s="145">
        <v>3</v>
      </c>
      <c r="I7" s="146">
        <v>50000</v>
      </c>
      <c r="J7" s="97">
        <f t="shared" ref="J7:J26" si="0">H7*I7</f>
        <v>150000</v>
      </c>
      <c r="K7" s="97"/>
      <c r="L7" s="2" t="str">
        <f>'Title IV - Program Plan - Tech'!C5</f>
        <v>[Enter EUT Strategy #1]</v>
      </c>
      <c r="M7" s="106">
        <f ca="1">SUMIF(F7:K26,L7,K7:K26)</f>
        <v>0</v>
      </c>
      <c r="N7" s="559"/>
      <c r="O7" s="400"/>
      <c r="P7" s="400"/>
    </row>
    <row r="8" spans="1:16" x14ac:dyDescent="0.25">
      <c r="A8" s="48" t="s">
        <v>215</v>
      </c>
      <c r="B8" s="141"/>
      <c r="C8" s="83" t="s">
        <v>220</v>
      </c>
      <c r="D8" s="143" t="s">
        <v>217</v>
      </c>
      <c r="E8" s="111" t="s">
        <v>540</v>
      </c>
      <c r="F8" s="84" t="s">
        <v>221</v>
      </c>
      <c r="G8" s="147" t="s">
        <v>222</v>
      </c>
      <c r="H8" s="148">
        <v>3</v>
      </c>
      <c r="I8" s="149">
        <v>25000</v>
      </c>
      <c r="J8" s="97">
        <f t="shared" si="0"/>
        <v>75000</v>
      </c>
      <c r="K8" s="97"/>
      <c r="L8" s="2" t="str">
        <f>'Title IV - Program Plan - Tech'!C6</f>
        <v>[Enter EUT Strategy #2]</v>
      </c>
      <c r="M8" s="106">
        <f ca="1">SUMIF(F8:J27,L8,J8:J27)</f>
        <v>0</v>
      </c>
      <c r="N8" s="559"/>
      <c r="O8" s="203"/>
      <c r="P8" s="203"/>
    </row>
    <row r="9" spans="1:16" x14ac:dyDescent="0.25">
      <c r="A9" s="48" t="s">
        <v>215</v>
      </c>
      <c r="B9" s="141"/>
      <c r="C9" s="83" t="s">
        <v>223</v>
      </c>
      <c r="D9" s="143" t="s">
        <v>217</v>
      </c>
      <c r="E9" s="111" t="s">
        <v>540</v>
      </c>
      <c r="F9" s="84" t="s">
        <v>197</v>
      </c>
      <c r="G9" s="147" t="s">
        <v>224</v>
      </c>
      <c r="H9" s="148">
        <v>1</v>
      </c>
      <c r="I9" s="149">
        <v>15000</v>
      </c>
      <c r="J9" s="97">
        <f t="shared" si="0"/>
        <v>15000</v>
      </c>
      <c r="K9" s="97"/>
      <c r="L9" s="2" t="str">
        <f>'Title IV - Program Plan - Tech'!C7</f>
        <v>[Enter EUT Strategy #3]</v>
      </c>
      <c r="M9" s="106">
        <f ca="1">SUMIF(F9:J33,L9,J9:J33)</f>
        <v>0</v>
      </c>
      <c r="N9" s="559"/>
      <c r="O9" s="203"/>
      <c r="P9" s="203"/>
    </row>
    <row r="10" spans="1:16" x14ac:dyDescent="0.25">
      <c r="A10" s="48" t="s">
        <v>215</v>
      </c>
      <c r="B10" s="141"/>
      <c r="C10" s="83" t="s">
        <v>225</v>
      </c>
      <c r="D10" s="143" t="s">
        <v>226</v>
      </c>
      <c r="E10" s="111" t="s">
        <v>540</v>
      </c>
      <c r="F10" s="84" t="s">
        <v>198</v>
      </c>
      <c r="G10" s="147" t="s">
        <v>224</v>
      </c>
      <c r="H10" s="148"/>
      <c r="I10" s="149"/>
      <c r="J10" s="97">
        <f t="shared" si="0"/>
        <v>0</v>
      </c>
      <c r="K10" s="97"/>
      <c r="L10" s="2" t="str">
        <f>'Title IV - Program Plan - Tech'!C8</f>
        <v>[Enter EUT Strategy #4]</v>
      </c>
      <c r="M10" s="106">
        <f ca="1">SUMIF(F10:J33,L10,J10:J33)</f>
        <v>0</v>
      </c>
      <c r="N10" s="559"/>
      <c r="O10" s="203"/>
      <c r="P10" s="203"/>
    </row>
    <row r="11" spans="1:16" ht="16.5" x14ac:dyDescent="0.25">
      <c r="A11" s="48" t="s">
        <v>215</v>
      </c>
      <c r="B11" s="141"/>
      <c r="C11" s="83" t="s">
        <v>227</v>
      </c>
      <c r="D11" s="143"/>
      <c r="E11" s="111" t="s">
        <v>540</v>
      </c>
      <c r="F11" s="84"/>
      <c r="G11" s="150"/>
      <c r="H11" s="148"/>
      <c r="I11" s="149"/>
      <c r="J11" s="97">
        <f t="shared" si="0"/>
        <v>0</v>
      </c>
      <c r="K11" s="97"/>
      <c r="L11" s="2" t="str">
        <f>'Title IV - Program Plan - Tech'!C9</f>
        <v>[Enter EUT Strategy #5]</v>
      </c>
      <c r="M11" s="106">
        <f ca="1">SUMIF(F21:J33,L11,J21:J33)</f>
        <v>0</v>
      </c>
      <c r="N11" s="559"/>
      <c r="O11" s="203"/>
      <c r="P11" s="203"/>
    </row>
    <row r="12" spans="1:16" ht="16.5" x14ac:dyDescent="0.25">
      <c r="A12" s="48" t="s">
        <v>215</v>
      </c>
      <c r="B12" s="141"/>
      <c r="C12" s="83" t="s">
        <v>228</v>
      </c>
      <c r="D12" s="143"/>
      <c r="E12" s="111" t="s">
        <v>540</v>
      </c>
      <c r="F12" s="84"/>
      <c r="G12" s="150"/>
      <c r="H12" s="148"/>
      <c r="I12" s="149"/>
      <c r="J12" s="97">
        <f t="shared" si="0"/>
        <v>0</v>
      </c>
      <c r="K12" s="97"/>
      <c r="L12" s="2" t="str">
        <f>'Title IV - Program Plan - Tech'!C10</f>
        <v>[Enter EUT Strategy #6]</v>
      </c>
      <c r="M12" s="106">
        <f ca="1">SUMIF(F22:J33,L12,J22:J33)</f>
        <v>0</v>
      </c>
      <c r="N12" s="559"/>
      <c r="O12" s="203"/>
      <c r="P12" s="203"/>
    </row>
    <row r="13" spans="1:16" ht="16.5" x14ac:dyDescent="0.25">
      <c r="A13" s="48" t="s">
        <v>215</v>
      </c>
      <c r="B13" s="141"/>
      <c r="C13" s="83" t="s">
        <v>229</v>
      </c>
      <c r="D13" s="143"/>
      <c r="E13" s="111" t="s">
        <v>540</v>
      </c>
      <c r="F13" s="84"/>
      <c r="G13" s="150"/>
      <c r="H13" s="148"/>
      <c r="I13" s="149"/>
      <c r="J13" s="97">
        <f t="shared" si="0"/>
        <v>0</v>
      </c>
      <c r="K13" s="97"/>
      <c r="L13" s="2" t="str">
        <f>'Title IV - Program Plan - Tech'!C11</f>
        <v>[Enter EUT Strategy #7]</v>
      </c>
      <c r="M13" s="106">
        <f ca="1">SUMIF(F23:J33,L13,J23:J33)</f>
        <v>0</v>
      </c>
      <c r="N13" s="559"/>
      <c r="O13" s="203"/>
      <c r="P13" s="203"/>
    </row>
    <row r="14" spans="1:16" ht="16.5" x14ac:dyDescent="0.25">
      <c r="A14" s="48" t="s">
        <v>215</v>
      </c>
      <c r="B14" s="141"/>
      <c r="C14" s="83" t="s">
        <v>230</v>
      </c>
      <c r="D14" s="143"/>
      <c r="E14" s="111" t="s">
        <v>540</v>
      </c>
      <c r="F14" s="84"/>
      <c r="G14" s="150"/>
      <c r="H14" s="148"/>
      <c r="I14" s="149"/>
      <c r="J14" s="97">
        <f t="shared" si="0"/>
        <v>0</v>
      </c>
      <c r="K14" s="97"/>
      <c r="L14" s="2" t="str">
        <f>'Title IV - Program Plan - Tech'!C12</f>
        <v>[Enter EUT Strategy #8]</v>
      </c>
      <c r="M14" s="106">
        <f ca="1">SUMIF(F24:J33,L14,J24:J33)</f>
        <v>0</v>
      </c>
      <c r="N14" s="559"/>
      <c r="O14" s="203"/>
      <c r="P14" s="203"/>
    </row>
    <row r="15" spans="1:16" ht="16.5" x14ac:dyDescent="0.25">
      <c r="A15" s="48" t="s">
        <v>215</v>
      </c>
      <c r="B15" s="141"/>
      <c r="C15" s="83" t="s">
        <v>231</v>
      </c>
      <c r="D15" s="143"/>
      <c r="E15" s="111" t="s">
        <v>540</v>
      </c>
      <c r="F15" s="84"/>
      <c r="G15" s="150"/>
      <c r="H15" s="148"/>
      <c r="I15" s="149"/>
      <c r="J15" s="97">
        <f t="shared" si="0"/>
        <v>0</v>
      </c>
      <c r="K15" s="97"/>
      <c r="L15" s="2" t="str">
        <f>'Title IV - Program Plan - Tech'!C13</f>
        <v>[Enter EUT Strategy #9]</v>
      </c>
      <c r="M15" s="106">
        <f ca="1">SUMIF(F25:J33,L15,J25:J33)</f>
        <v>0</v>
      </c>
      <c r="N15" s="559"/>
      <c r="O15" s="203"/>
      <c r="P15" s="203"/>
    </row>
    <row r="16" spans="1:16" ht="16.5" x14ac:dyDescent="0.25">
      <c r="A16" s="48" t="s">
        <v>215</v>
      </c>
      <c r="B16" s="141"/>
      <c r="C16" s="83" t="s">
        <v>232</v>
      </c>
      <c r="D16" s="143"/>
      <c r="E16" s="111" t="s">
        <v>540</v>
      </c>
      <c r="F16" s="84"/>
      <c r="G16" s="150"/>
      <c r="H16" s="148"/>
      <c r="I16" s="149"/>
      <c r="J16" s="97">
        <f t="shared" si="0"/>
        <v>0</v>
      </c>
      <c r="K16" s="97"/>
      <c r="L16" s="2" t="str">
        <f>'Title IV - Program Plan - Tech'!C14</f>
        <v>[Enter EUT Strategy #10]</v>
      </c>
      <c r="M16" s="106">
        <f ca="1">SUMIF(F26:J33,L16,J26:J33)</f>
        <v>0</v>
      </c>
      <c r="N16" s="559"/>
      <c r="O16" s="203"/>
      <c r="P16" s="203"/>
    </row>
    <row r="17" spans="1:16" ht="16.5" x14ac:dyDescent="0.25">
      <c r="A17" s="48" t="s">
        <v>215</v>
      </c>
      <c r="B17" s="141"/>
      <c r="C17" s="83" t="s">
        <v>233</v>
      </c>
      <c r="D17" s="143"/>
      <c r="E17" s="111" t="s">
        <v>540</v>
      </c>
      <c r="F17" s="84"/>
      <c r="G17" s="150"/>
      <c r="H17" s="148"/>
      <c r="I17" s="149"/>
      <c r="J17" s="97">
        <f t="shared" si="0"/>
        <v>0</v>
      </c>
      <c r="K17" s="97"/>
      <c r="M17" s="105"/>
      <c r="N17" s="559"/>
      <c r="O17" s="203"/>
      <c r="P17" s="203"/>
    </row>
    <row r="18" spans="1:16" ht="16.5" x14ac:dyDescent="0.25">
      <c r="A18" s="48" t="s">
        <v>215</v>
      </c>
      <c r="B18" s="141"/>
      <c r="C18" s="83" t="s">
        <v>234</v>
      </c>
      <c r="D18" s="143"/>
      <c r="E18" s="111" t="s">
        <v>540</v>
      </c>
      <c r="F18" s="84"/>
      <c r="G18" s="150"/>
      <c r="H18" s="148"/>
      <c r="I18" s="149"/>
      <c r="J18" s="97">
        <f t="shared" si="0"/>
        <v>0</v>
      </c>
      <c r="K18" s="97"/>
      <c r="M18" s="105"/>
      <c r="N18" s="559"/>
      <c r="O18" s="203"/>
      <c r="P18" s="203"/>
    </row>
    <row r="19" spans="1:16" ht="16.5" x14ac:dyDescent="0.25">
      <c r="A19" s="48" t="s">
        <v>215</v>
      </c>
      <c r="B19" s="141"/>
      <c r="C19" s="83" t="s">
        <v>235</v>
      </c>
      <c r="D19" s="143"/>
      <c r="E19" s="111" t="s">
        <v>540</v>
      </c>
      <c r="F19" s="84"/>
      <c r="G19" s="150"/>
      <c r="H19" s="148"/>
      <c r="I19" s="149"/>
      <c r="J19" s="97">
        <f t="shared" si="0"/>
        <v>0</v>
      </c>
      <c r="K19" s="97"/>
      <c r="M19" s="105"/>
      <c r="N19" s="559"/>
      <c r="O19" s="203"/>
      <c r="P19" s="203"/>
    </row>
    <row r="20" spans="1:16" ht="16.5" x14ac:dyDescent="0.25">
      <c r="A20" s="48" t="s">
        <v>215</v>
      </c>
      <c r="B20" s="141"/>
      <c r="C20" s="83" t="s">
        <v>236</v>
      </c>
      <c r="D20" s="143"/>
      <c r="E20" s="111" t="s">
        <v>540</v>
      </c>
      <c r="F20" s="84"/>
      <c r="G20" s="150"/>
      <c r="H20" s="148"/>
      <c r="I20" s="149"/>
      <c r="J20" s="97">
        <f t="shared" si="0"/>
        <v>0</v>
      </c>
      <c r="K20" s="97"/>
      <c r="M20" s="105"/>
      <c r="N20" s="559"/>
      <c r="O20" s="203"/>
      <c r="P20" s="203"/>
    </row>
    <row r="21" spans="1:16" ht="16.5" x14ac:dyDescent="0.25">
      <c r="A21" s="48" t="s">
        <v>215</v>
      </c>
      <c r="B21" s="141"/>
      <c r="C21" s="83" t="s">
        <v>237</v>
      </c>
      <c r="D21" s="143"/>
      <c r="E21" s="111" t="s">
        <v>540</v>
      </c>
      <c r="F21" s="84"/>
      <c r="G21" s="150"/>
      <c r="H21" s="148"/>
      <c r="I21" s="149"/>
      <c r="J21" s="97">
        <f t="shared" si="0"/>
        <v>0</v>
      </c>
      <c r="K21" s="97"/>
      <c r="M21" s="105"/>
      <c r="N21" s="559"/>
      <c r="O21" s="203"/>
      <c r="P21" s="203"/>
    </row>
    <row r="22" spans="1:16" ht="16.5" x14ac:dyDescent="0.25">
      <c r="A22" s="48" t="s">
        <v>215</v>
      </c>
      <c r="B22" s="141"/>
      <c r="C22" s="83" t="s">
        <v>238</v>
      </c>
      <c r="D22" s="143"/>
      <c r="E22" s="111" t="s">
        <v>540</v>
      </c>
      <c r="F22" s="84"/>
      <c r="G22" s="150"/>
      <c r="H22" s="148"/>
      <c r="I22" s="149"/>
      <c r="J22" s="97">
        <f t="shared" si="0"/>
        <v>0</v>
      </c>
      <c r="K22" s="97"/>
      <c r="M22" s="105"/>
      <c r="N22" s="559"/>
      <c r="O22" s="203"/>
      <c r="P22" s="203"/>
    </row>
    <row r="23" spans="1:16" ht="16.5" x14ac:dyDescent="0.25">
      <c r="A23" s="48" t="s">
        <v>215</v>
      </c>
      <c r="B23" s="141"/>
      <c r="C23" s="83" t="s">
        <v>239</v>
      </c>
      <c r="D23" s="143"/>
      <c r="E23" s="111" t="s">
        <v>540</v>
      </c>
      <c r="F23" s="84"/>
      <c r="G23" s="150"/>
      <c r="H23" s="148"/>
      <c r="I23" s="149"/>
      <c r="J23" s="97">
        <f t="shared" si="0"/>
        <v>0</v>
      </c>
      <c r="K23" s="97"/>
      <c r="M23" s="105"/>
      <c r="N23" s="559"/>
      <c r="O23" s="203"/>
      <c r="P23" s="203"/>
    </row>
    <row r="24" spans="1:16" ht="16.5" x14ac:dyDescent="0.25">
      <c r="A24" s="48" t="s">
        <v>215</v>
      </c>
      <c r="B24" s="141"/>
      <c r="C24" s="83" t="s">
        <v>240</v>
      </c>
      <c r="D24" s="143"/>
      <c r="E24" s="111" t="s">
        <v>540</v>
      </c>
      <c r="F24" s="84"/>
      <c r="G24" s="150"/>
      <c r="H24" s="148"/>
      <c r="I24" s="149"/>
      <c r="J24" s="97">
        <f t="shared" si="0"/>
        <v>0</v>
      </c>
      <c r="K24" s="97"/>
      <c r="M24" s="105"/>
      <c r="N24" s="559"/>
      <c r="O24" s="203"/>
      <c r="P24" s="203"/>
    </row>
    <row r="25" spans="1:16" x14ac:dyDescent="0.25">
      <c r="A25" s="48" t="s">
        <v>215</v>
      </c>
      <c r="B25" s="141"/>
      <c r="C25" s="83" t="s">
        <v>241</v>
      </c>
      <c r="D25" s="143"/>
      <c r="E25" s="111" t="s">
        <v>540</v>
      </c>
      <c r="F25" s="84"/>
      <c r="G25" s="151"/>
      <c r="H25" s="148"/>
      <c r="I25" s="149"/>
      <c r="J25" s="97">
        <f t="shared" si="0"/>
        <v>0</v>
      </c>
      <c r="K25" s="97"/>
      <c r="M25" s="105"/>
      <c r="N25" s="559"/>
      <c r="O25" s="203"/>
      <c r="P25" s="203"/>
    </row>
    <row r="26" spans="1:16" ht="16.5" x14ac:dyDescent="0.25">
      <c r="A26" s="48" t="s">
        <v>215</v>
      </c>
      <c r="B26" s="141"/>
      <c r="C26" s="83" t="s">
        <v>242</v>
      </c>
      <c r="D26" s="143"/>
      <c r="E26" s="111" t="s">
        <v>540</v>
      </c>
      <c r="F26" s="84"/>
      <c r="G26" s="150"/>
      <c r="H26" s="148"/>
      <c r="I26" s="149"/>
      <c r="J26" s="97">
        <f t="shared" si="0"/>
        <v>0</v>
      </c>
      <c r="K26" s="97"/>
      <c r="M26" s="105"/>
      <c r="N26" s="559"/>
      <c r="O26" s="203"/>
      <c r="P26" s="203"/>
    </row>
    <row r="27" spans="1:16" ht="17.25" thickBot="1" x14ac:dyDescent="0.3">
      <c r="A27" s="25"/>
      <c r="D27" s="397"/>
      <c r="E27" s="397"/>
      <c r="F27" s="78"/>
      <c r="G27" s="26"/>
      <c r="H27" s="67"/>
      <c r="I27" s="67"/>
      <c r="J27" s="98">
        <f>SUM(J7:J26)</f>
        <v>240000</v>
      </c>
      <c r="K27" s="99"/>
      <c r="M27" s="105"/>
      <c r="N27" s="559"/>
      <c r="O27" s="203"/>
      <c r="P27" s="203"/>
    </row>
    <row r="28" spans="1:16" ht="17.25" thickTop="1" x14ac:dyDescent="0.25">
      <c r="A28" s="89"/>
      <c r="B28" s="27"/>
      <c r="C28" s="32"/>
      <c r="D28" s="90"/>
      <c r="E28" s="90"/>
      <c r="F28" s="91"/>
      <c r="G28" s="92"/>
      <c r="H28" s="93"/>
      <c r="I28" s="93"/>
      <c r="J28" s="94"/>
      <c r="K28" s="408"/>
      <c r="L28" s="27"/>
      <c r="M28" s="27"/>
      <c r="N28" s="27"/>
    </row>
    <row r="29" spans="1:16" ht="153" customHeight="1" x14ac:dyDescent="0.25">
      <c r="A29" s="550" t="s">
        <v>541</v>
      </c>
      <c r="B29" s="551"/>
      <c r="C29" s="551"/>
      <c r="D29" s="551"/>
      <c r="E29" s="551"/>
      <c r="F29" s="551"/>
      <c r="G29" s="551"/>
      <c r="H29" s="551"/>
      <c r="I29" s="551"/>
      <c r="J29" s="551"/>
      <c r="K29" s="551"/>
      <c r="L29" s="551"/>
      <c r="M29" s="551"/>
    </row>
    <row r="30" spans="1:16" ht="16.5" x14ac:dyDescent="0.25">
      <c r="A30" s="25"/>
      <c r="D30" s="397"/>
      <c r="E30" s="397"/>
      <c r="F30" s="78"/>
      <c r="G30" s="26"/>
      <c r="H30" s="67"/>
      <c r="I30" s="67"/>
      <c r="J30" s="79"/>
      <c r="K30" s="2"/>
      <c r="M30" s="105"/>
    </row>
    <row r="31" spans="1:16" s="82" customFormat="1" ht="15.75" x14ac:dyDescent="0.25">
      <c r="A31" s="547" t="s">
        <v>244</v>
      </c>
      <c r="B31" s="547"/>
      <c r="C31" s="547"/>
      <c r="D31" s="547"/>
      <c r="E31" s="547"/>
      <c r="F31" s="547"/>
      <c r="G31" s="547"/>
      <c r="H31" s="547"/>
      <c r="I31" s="547"/>
      <c r="J31" s="547"/>
      <c r="K31" s="390"/>
      <c r="L31" s="233"/>
      <c r="M31" s="233"/>
      <c r="N31" s="233"/>
      <c r="O31" s="233"/>
      <c r="P31" s="233"/>
    </row>
    <row r="32" spans="1:16" ht="47.25" customHeight="1" x14ac:dyDescent="0.25">
      <c r="A32" s="85" t="s">
        <v>209</v>
      </c>
      <c r="B32" s="85" t="s">
        <v>152</v>
      </c>
      <c r="C32" s="85" t="s">
        <v>153</v>
      </c>
      <c r="D32" s="85" t="s">
        <v>158</v>
      </c>
      <c r="E32" s="85" t="s">
        <v>505</v>
      </c>
      <c r="F32" s="85" t="s">
        <v>154</v>
      </c>
      <c r="G32" s="85" t="s">
        <v>65</v>
      </c>
      <c r="H32" s="85" t="s">
        <v>160</v>
      </c>
      <c r="I32" s="85" t="s">
        <v>245</v>
      </c>
      <c r="J32" s="85" t="s">
        <v>246</v>
      </c>
      <c r="K32" s="86" t="s">
        <v>211</v>
      </c>
      <c r="L32" s="87" t="s">
        <v>190</v>
      </c>
      <c r="M32" s="87" t="s">
        <v>247</v>
      </c>
      <c r="N32" s="559" t="s">
        <v>248</v>
      </c>
      <c r="O32" s="203"/>
      <c r="P32" s="203"/>
    </row>
    <row r="33" spans="1:16" ht="30" x14ac:dyDescent="0.25">
      <c r="A33" s="75" t="s">
        <v>249</v>
      </c>
      <c r="B33" s="140"/>
      <c r="C33" s="83" t="s">
        <v>216</v>
      </c>
      <c r="D33" s="152"/>
      <c r="E33" s="111" t="s">
        <v>540</v>
      </c>
      <c r="F33" s="142" t="s">
        <v>217</v>
      </c>
      <c r="G33" s="95" t="s">
        <v>194</v>
      </c>
      <c r="H33" s="153" t="s">
        <v>398</v>
      </c>
      <c r="I33" s="145">
        <v>6</v>
      </c>
      <c r="J33" s="146">
        <v>450</v>
      </c>
      <c r="K33" s="100">
        <f>I33*J33</f>
        <v>2700</v>
      </c>
      <c r="L33" s="2" t="str">
        <f>'Title IV - Program Plan - Tech'!C5</f>
        <v>[Enter EUT Strategy #1]</v>
      </c>
      <c r="M33" s="106">
        <f ca="1">SUMIF(G33:K52,L33,K33:K52)</f>
        <v>0</v>
      </c>
      <c r="N33" s="559"/>
      <c r="O33" s="203"/>
      <c r="P33" s="203"/>
    </row>
    <row r="34" spans="1:16" ht="30" x14ac:dyDescent="0.25">
      <c r="A34" s="75" t="s">
        <v>249</v>
      </c>
      <c r="B34" s="141"/>
      <c r="C34" s="83" t="s">
        <v>220</v>
      </c>
      <c r="D34" s="152"/>
      <c r="E34" s="111" t="s">
        <v>540</v>
      </c>
      <c r="F34" s="143" t="s">
        <v>217</v>
      </c>
      <c r="G34" s="96" t="s">
        <v>221</v>
      </c>
      <c r="H34" s="154" t="s">
        <v>399</v>
      </c>
      <c r="I34" s="148">
        <v>1</v>
      </c>
      <c r="J34" s="149">
        <v>54000</v>
      </c>
      <c r="K34" s="100">
        <f t="shared" ref="K34:K52" si="1">I34*J34</f>
        <v>54000</v>
      </c>
      <c r="L34" s="2" t="str">
        <f>'Title IV - Program Plan - Tech'!C6</f>
        <v>[Enter EUT Strategy #2]</v>
      </c>
      <c r="M34" s="106">
        <f ca="1">SUMIF(G34:K52,L34,J34:J53)</f>
        <v>0</v>
      </c>
      <c r="N34" s="559"/>
      <c r="O34" s="203"/>
      <c r="P34" s="203"/>
    </row>
    <row r="35" spans="1:16" x14ac:dyDescent="0.25">
      <c r="A35" s="75" t="s">
        <v>249</v>
      </c>
      <c r="B35" s="141"/>
      <c r="C35" s="83" t="s">
        <v>223</v>
      </c>
      <c r="D35" s="152"/>
      <c r="E35" s="111" t="s">
        <v>540</v>
      </c>
      <c r="F35" s="143" t="s">
        <v>217</v>
      </c>
      <c r="G35" s="96" t="s">
        <v>197</v>
      </c>
      <c r="H35" s="154">
        <v>1</v>
      </c>
      <c r="I35" s="148"/>
      <c r="J35" s="149"/>
      <c r="K35" s="100">
        <f t="shared" si="1"/>
        <v>0</v>
      </c>
      <c r="L35" s="2" t="str">
        <f>'Title IV - Program Plan - Tech'!C7</f>
        <v>[Enter EUT Strategy #3]</v>
      </c>
      <c r="M35" s="106">
        <f ca="1">SUMIF(F35:J53,L35,J35:J53)</f>
        <v>0</v>
      </c>
      <c r="N35" s="559"/>
      <c r="O35" s="203"/>
      <c r="P35" s="203"/>
    </row>
    <row r="36" spans="1:16" s="25" customFormat="1" x14ac:dyDescent="0.25">
      <c r="A36" s="75" t="s">
        <v>249</v>
      </c>
      <c r="B36" s="141"/>
      <c r="C36" s="83" t="s">
        <v>225</v>
      </c>
      <c r="D36" s="152"/>
      <c r="E36" s="111" t="s">
        <v>540</v>
      </c>
      <c r="F36" s="143" t="s">
        <v>226</v>
      </c>
      <c r="G36" s="96" t="s">
        <v>198</v>
      </c>
      <c r="H36" s="154"/>
      <c r="I36" s="148"/>
      <c r="J36" s="149"/>
      <c r="K36" s="100">
        <f t="shared" si="1"/>
        <v>0</v>
      </c>
      <c r="L36" s="2" t="str">
        <f>'Title IV - Program Plan - Tech'!C8</f>
        <v>[Enter EUT Strategy #4]</v>
      </c>
      <c r="M36" s="106">
        <f t="shared" ref="M36:M42" ca="1" si="2">SUMIF(F36:J53,L36,J36:J53)</f>
        <v>0</v>
      </c>
      <c r="N36" s="559"/>
      <c r="O36" s="48"/>
      <c r="P36" s="48"/>
    </row>
    <row r="37" spans="1:16" s="25" customFormat="1" x14ac:dyDescent="0.25">
      <c r="A37" s="75" t="s">
        <v>249</v>
      </c>
      <c r="B37" s="141"/>
      <c r="C37" s="83" t="s">
        <v>227</v>
      </c>
      <c r="D37" s="152"/>
      <c r="E37" s="111" t="s">
        <v>540</v>
      </c>
      <c r="F37" s="143"/>
      <c r="G37" s="96"/>
      <c r="H37" s="154"/>
      <c r="I37" s="148"/>
      <c r="J37" s="149"/>
      <c r="K37" s="100">
        <f t="shared" si="1"/>
        <v>0</v>
      </c>
      <c r="L37" s="2" t="str">
        <f>'Title IV - Program Plan - Tech'!C9</f>
        <v>[Enter EUT Strategy #5]</v>
      </c>
      <c r="M37" s="106">
        <f t="shared" ca="1" si="2"/>
        <v>0</v>
      </c>
      <c r="N37" s="559"/>
      <c r="O37" s="48"/>
      <c r="P37" s="48"/>
    </row>
    <row r="38" spans="1:16" s="25" customFormat="1" x14ac:dyDescent="0.25">
      <c r="A38" s="75" t="s">
        <v>249</v>
      </c>
      <c r="B38" s="141"/>
      <c r="C38" s="83" t="s">
        <v>228</v>
      </c>
      <c r="D38" s="152"/>
      <c r="E38" s="111" t="s">
        <v>540</v>
      </c>
      <c r="F38" s="143"/>
      <c r="G38" s="96"/>
      <c r="H38" s="154"/>
      <c r="I38" s="148"/>
      <c r="J38" s="149"/>
      <c r="K38" s="100">
        <f t="shared" si="1"/>
        <v>0</v>
      </c>
      <c r="L38" s="2" t="str">
        <f>'Title IV - Program Plan - Tech'!C10</f>
        <v>[Enter EUT Strategy #6]</v>
      </c>
      <c r="M38" s="106">
        <f t="shared" ca="1" si="2"/>
        <v>0</v>
      </c>
      <c r="N38" s="559"/>
      <c r="O38" s="48"/>
      <c r="P38" s="48"/>
    </row>
    <row r="39" spans="1:16" s="25" customFormat="1" x14ac:dyDescent="0.25">
      <c r="A39" s="75" t="s">
        <v>249</v>
      </c>
      <c r="B39" s="141"/>
      <c r="C39" s="83" t="s">
        <v>229</v>
      </c>
      <c r="D39" s="152"/>
      <c r="E39" s="111" t="s">
        <v>540</v>
      </c>
      <c r="F39" s="143"/>
      <c r="G39" s="96"/>
      <c r="H39" s="154"/>
      <c r="I39" s="148"/>
      <c r="J39" s="149"/>
      <c r="K39" s="100">
        <f t="shared" si="1"/>
        <v>0</v>
      </c>
      <c r="L39" s="2" t="str">
        <f>'Title IV - Program Plan - Tech'!C11</f>
        <v>[Enter EUT Strategy #7]</v>
      </c>
      <c r="M39" s="106">
        <f t="shared" ca="1" si="2"/>
        <v>0</v>
      </c>
      <c r="N39" s="559"/>
      <c r="O39" s="48"/>
      <c r="P39" s="48"/>
    </row>
    <row r="40" spans="1:16" s="25" customFormat="1" x14ac:dyDescent="0.25">
      <c r="A40" s="75" t="s">
        <v>249</v>
      </c>
      <c r="B40" s="141"/>
      <c r="C40" s="83" t="s">
        <v>230</v>
      </c>
      <c r="D40" s="152"/>
      <c r="E40" s="111" t="s">
        <v>540</v>
      </c>
      <c r="F40" s="143"/>
      <c r="G40" s="96"/>
      <c r="H40" s="154"/>
      <c r="I40" s="148"/>
      <c r="J40" s="149"/>
      <c r="K40" s="100">
        <f t="shared" si="1"/>
        <v>0</v>
      </c>
      <c r="L40" s="2" t="str">
        <f>'Title IV - Program Plan - Tech'!C12</f>
        <v>[Enter EUT Strategy #8]</v>
      </c>
      <c r="M40" s="106">
        <f t="shared" ca="1" si="2"/>
        <v>0</v>
      </c>
      <c r="N40" s="559"/>
      <c r="O40" s="48"/>
      <c r="P40" s="48"/>
    </row>
    <row r="41" spans="1:16" s="25" customFormat="1" x14ac:dyDescent="0.25">
      <c r="A41" s="75" t="s">
        <v>249</v>
      </c>
      <c r="B41" s="141"/>
      <c r="C41" s="83" t="s">
        <v>231</v>
      </c>
      <c r="D41" s="152"/>
      <c r="E41" s="111" t="s">
        <v>540</v>
      </c>
      <c r="F41" s="143"/>
      <c r="G41" s="96"/>
      <c r="H41" s="154"/>
      <c r="I41" s="148"/>
      <c r="J41" s="149"/>
      <c r="K41" s="100">
        <f t="shared" si="1"/>
        <v>0</v>
      </c>
      <c r="L41" s="2" t="str">
        <f>'Title IV - Program Plan - Tech'!C13</f>
        <v>[Enter EUT Strategy #9]</v>
      </c>
      <c r="M41" s="106">
        <f t="shared" ca="1" si="2"/>
        <v>0</v>
      </c>
      <c r="N41" s="559"/>
      <c r="O41" s="48"/>
      <c r="P41" s="48"/>
    </row>
    <row r="42" spans="1:16" s="25" customFormat="1" x14ac:dyDescent="0.25">
      <c r="A42" s="75" t="s">
        <v>249</v>
      </c>
      <c r="B42" s="141"/>
      <c r="C42" s="83" t="s">
        <v>232</v>
      </c>
      <c r="D42" s="152"/>
      <c r="E42" s="111" t="s">
        <v>540</v>
      </c>
      <c r="F42" s="143"/>
      <c r="G42" s="96"/>
      <c r="H42" s="154"/>
      <c r="I42" s="148"/>
      <c r="J42" s="149"/>
      <c r="K42" s="100">
        <f t="shared" si="1"/>
        <v>0</v>
      </c>
      <c r="L42" s="2" t="str">
        <f>'Title IV - Program Plan - Tech'!C14</f>
        <v>[Enter EUT Strategy #10]</v>
      </c>
      <c r="M42" s="106">
        <f t="shared" ca="1" si="2"/>
        <v>0</v>
      </c>
      <c r="N42" s="559"/>
      <c r="O42" s="48"/>
      <c r="P42" s="48"/>
    </row>
    <row r="43" spans="1:16" s="25" customFormat="1" x14ac:dyDescent="0.25">
      <c r="A43" s="75" t="s">
        <v>249</v>
      </c>
      <c r="B43" s="141"/>
      <c r="C43" s="83" t="s">
        <v>233</v>
      </c>
      <c r="D43" s="152"/>
      <c r="E43" s="111" t="s">
        <v>540</v>
      </c>
      <c r="F43" s="143"/>
      <c r="G43" s="96"/>
      <c r="H43" s="154"/>
      <c r="I43" s="148"/>
      <c r="J43" s="149"/>
      <c r="K43" s="100">
        <f t="shared" si="1"/>
        <v>0</v>
      </c>
      <c r="L43"/>
      <c r="M43" s="105"/>
      <c r="N43" s="559"/>
      <c r="O43" s="48"/>
      <c r="P43" s="48"/>
    </row>
    <row r="44" spans="1:16" s="25" customFormat="1" x14ac:dyDescent="0.25">
      <c r="A44" s="75" t="s">
        <v>249</v>
      </c>
      <c r="B44" s="141"/>
      <c r="C44" s="83" t="s">
        <v>234</v>
      </c>
      <c r="D44" s="152"/>
      <c r="E44" s="111" t="s">
        <v>540</v>
      </c>
      <c r="F44" s="143"/>
      <c r="G44" s="96"/>
      <c r="H44" s="154"/>
      <c r="I44" s="148"/>
      <c r="J44" s="149"/>
      <c r="K44" s="100">
        <f t="shared" si="1"/>
        <v>0</v>
      </c>
      <c r="L44"/>
      <c r="M44" s="105"/>
      <c r="N44" s="559"/>
      <c r="O44" s="48"/>
      <c r="P44" s="48"/>
    </row>
    <row r="45" spans="1:16" s="25" customFormat="1" x14ac:dyDescent="0.25">
      <c r="A45" s="75" t="s">
        <v>249</v>
      </c>
      <c r="B45" s="141"/>
      <c r="C45" s="83" t="s">
        <v>235</v>
      </c>
      <c r="D45" s="152"/>
      <c r="E45" s="111" t="s">
        <v>540</v>
      </c>
      <c r="F45" s="143"/>
      <c r="G45" s="96"/>
      <c r="H45" s="154"/>
      <c r="I45" s="148"/>
      <c r="J45" s="149"/>
      <c r="K45" s="100">
        <f t="shared" si="1"/>
        <v>0</v>
      </c>
      <c r="L45"/>
      <c r="M45" s="105"/>
      <c r="N45" s="559"/>
      <c r="O45" s="48"/>
      <c r="P45" s="48"/>
    </row>
    <row r="46" spans="1:16" s="25" customFormat="1" x14ac:dyDescent="0.25">
      <c r="A46" s="75" t="s">
        <v>249</v>
      </c>
      <c r="B46" s="141"/>
      <c r="C46" s="83" t="s">
        <v>236</v>
      </c>
      <c r="D46" s="152"/>
      <c r="E46" s="111" t="s">
        <v>540</v>
      </c>
      <c r="F46" s="143"/>
      <c r="G46" s="96"/>
      <c r="H46" s="154"/>
      <c r="I46" s="148"/>
      <c r="J46" s="149"/>
      <c r="K46" s="100">
        <f t="shared" si="1"/>
        <v>0</v>
      </c>
      <c r="L46"/>
      <c r="M46" s="105"/>
      <c r="N46" s="559"/>
      <c r="O46" s="48"/>
      <c r="P46" s="48"/>
    </row>
    <row r="47" spans="1:16" s="25" customFormat="1" x14ac:dyDescent="0.25">
      <c r="A47" s="75" t="s">
        <v>249</v>
      </c>
      <c r="B47" s="141"/>
      <c r="C47" s="83" t="s">
        <v>237</v>
      </c>
      <c r="D47" s="152"/>
      <c r="E47" s="111" t="s">
        <v>540</v>
      </c>
      <c r="F47" s="143"/>
      <c r="G47" s="96"/>
      <c r="H47" s="154"/>
      <c r="I47" s="148"/>
      <c r="J47" s="149"/>
      <c r="K47" s="100">
        <f t="shared" si="1"/>
        <v>0</v>
      </c>
      <c r="L47"/>
      <c r="M47" s="105"/>
      <c r="N47" s="559"/>
      <c r="O47" s="48"/>
      <c r="P47" s="48"/>
    </row>
    <row r="48" spans="1:16" x14ac:dyDescent="0.25">
      <c r="A48" s="75" t="s">
        <v>249</v>
      </c>
      <c r="B48" s="141"/>
      <c r="C48" s="83" t="s">
        <v>238</v>
      </c>
      <c r="D48" s="152"/>
      <c r="E48" s="111" t="s">
        <v>540</v>
      </c>
      <c r="F48" s="143"/>
      <c r="G48" s="96"/>
      <c r="H48" s="148"/>
      <c r="I48" s="148"/>
      <c r="J48" s="149"/>
      <c r="K48" s="100">
        <f t="shared" si="1"/>
        <v>0</v>
      </c>
      <c r="M48" s="105"/>
      <c r="N48" s="559"/>
      <c r="O48" s="203"/>
      <c r="P48" s="203"/>
    </row>
    <row r="49" spans="1:16" x14ac:dyDescent="0.25">
      <c r="A49" s="75" t="s">
        <v>249</v>
      </c>
      <c r="B49" s="141"/>
      <c r="C49" s="83" t="s">
        <v>239</v>
      </c>
      <c r="D49" s="152"/>
      <c r="E49" s="111" t="s">
        <v>540</v>
      </c>
      <c r="F49" s="143"/>
      <c r="G49" s="96"/>
      <c r="H49" s="148"/>
      <c r="I49" s="148"/>
      <c r="J49" s="149"/>
      <c r="K49" s="100">
        <f t="shared" si="1"/>
        <v>0</v>
      </c>
      <c r="M49" s="105"/>
      <c r="N49" s="559"/>
      <c r="O49" s="203"/>
      <c r="P49" s="203"/>
    </row>
    <row r="50" spans="1:16" x14ac:dyDescent="0.25">
      <c r="A50" s="75" t="s">
        <v>249</v>
      </c>
      <c r="B50" s="141"/>
      <c r="C50" s="83" t="s">
        <v>240</v>
      </c>
      <c r="D50" s="152"/>
      <c r="E50" s="111" t="s">
        <v>540</v>
      </c>
      <c r="F50" s="143"/>
      <c r="G50" s="96"/>
      <c r="H50" s="148"/>
      <c r="I50" s="148"/>
      <c r="J50" s="149"/>
      <c r="K50" s="100">
        <f t="shared" si="1"/>
        <v>0</v>
      </c>
      <c r="M50" s="105"/>
      <c r="N50" s="559"/>
      <c r="O50" s="203"/>
      <c r="P50" s="203"/>
    </row>
    <row r="51" spans="1:16" x14ac:dyDescent="0.25">
      <c r="A51" s="75" t="s">
        <v>249</v>
      </c>
      <c r="B51" s="141"/>
      <c r="C51" s="83" t="s">
        <v>241</v>
      </c>
      <c r="D51" s="152"/>
      <c r="E51" s="111" t="s">
        <v>540</v>
      </c>
      <c r="F51" s="143"/>
      <c r="G51" s="96"/>
      <c r="H51" s="148"/>
      <c r="I51" s="148"/>
      <c r="J51" s="149"/>
      <c r="K51" s="100">
        <f t="shared" si="1"/>
        <v>0</v>
      </c>
      <c r="M51" s="105"/>
      <c r="N51" s="559"/>
      <c r="O51" s="203"/>
      <c r="P51" s="203"/>
    </row>
    <row r="52" spans="1:16" x14ac:dyDescent="0.25">
      <c r="A52" s="75" t="s">
        <v>249</v>
      </c>
      <c r="B52" s="141"/>
      <c r="C52" s="83" t="s">
        <v>242</v>
      </c>
      <c r="D52" s="152"/>
      <c r="E52" s="111" t="s">
        <v>540</v>
      </c>
      <c r="F52" s="143"/>
      <c r="G52" s="96"/>
      <c r="H52" s="148"/>
      <c r="I52" s="148"/>
      <c r="J52" s="149"/>
      <c r="K52" s="100">
        <f t="shared" si="1"/>
        <v>0</v>
      </c>
      <c r="M52" s="105"/>
      <c r="N52" s="559"/>
      <c r="O52" s="203"/>
      <c r="P52" s="203"/>
    </row>
    <row r="53" spans="1:16" ht="17.25" thickBot="1" x14ac:dyDescent="0.3">
      <c r="A53" s="25"/>
      <c r="D53" s="397"/>
      <c r="E53" s="397"/>
      <c r="F53" s="78"/>
      <c r="G53" s="26"/>
      <c r="H53" s="67"/>
      <c r="I53" s="67"/>
      <c r="J53" s="68"/>
      <c r="K53" s="101">
        <f>SUM(K33:K52)</f>
        <v>56700</v>
      </c>
      <c r="M53" s="105"/>
      <c r="N53" s="559"/>
      <c r="O53" s="203"/>
      <c r="P53" s="203"/>
    </row>
    <row r="54" spans="1:16" ht="17.25" thickTop="1" x14ac:dyDescent="0.25">
      <c r="A54" s="25"/>
      <c r="C54" s="25"/>
      <c r="D54"/>
      <c r="E54"/>
      <c r="F54" s="31"/>
      <c r="G54" s="397"/>
      <c r="H54" s="78"/>
      <c r="I54" s="78"/>
      <c r="J54" s="26"/>
      <c r="M54" s="105"/>
      <c r="N54" s="559"/>
      <c r="O54" s="203"/>
      <c r="P54" s="203"/>
    </row>
    <row r="55" spans="1:16" s="82" customFormat="1" ht="15.75" x14ac:dyDescent="0.25">
      <c r="A55" s="547" t="s">
        <v>252</v>
      </c>
      <c r="B55" s="547"/>
      <c r="C55" s="547"/>
      <c r="D55" s="547"/>
      <c r="E55" s="547"/>
      <c r="F55" s="547"/>
      <c r="G55" s="547"/>
      <c r="H55" s="547"/>
      <c r="I55" s="547"/>
      <c r="J55" s="547"/>
      <c r="K55" s="390"/>
      <c r="L55" s="233"/>
      <c r="M55" s="233"/>
      <c r="N55" s="234"/>
      <c r="O55" s="234"/>
      <c r="P55" s="234"/>
    </row>
    <row r="56" spans="1:16" ht="47.25" customHeight="1" x14ac:dyDescent="0.25">
      <c r="A56" s="85" t="s">
        <v>209</v>
      </c>
      <c r="B56" s="85" t="s">
        <v>152</v>
      </c>
      <c r="C56" s="85" t="s">
        <v>153</v>
      </c>
      <c r="D56" s="85" t="s">
        <v>158</v>
      </c>
      <c r="E56" s="85" t="s">
        <v>159</v>
      </c>
      <c r="F56" s="85" t="s">
        <v>154</v>
      </c>
      <c r="G56" s="85" t="s">
        <v>65</v>
      </c>
      <c r="H56" s="85" t="s">
        <v>160</v>
      </c>
      <c r="I56" s="85" t="s">
        <v>245</v>
      </c>
      <c r="J56" s="85" t="s">
        <v>254</v>
      </c>
      <c r="K56" s="86" t="s">
        <v>211</v>
      </c>
      <c r="L56" s="87" t="s">
        <v>190</v>
      </c>
      <c r="M56" s="87" t="s">
        <v>255</v>
      </c>
      <c r="N56" s="559" t="s">
        <v>256</v>
      </c>
      <c r="O56" s="203"/>
      <c r="P56" s="203"/>
    </row>
    <row r="57" spans="1:16" x14ac:dyDescent="0.25">
      <c r="A57" s="75" t="s">
        <v>257</v>
      </c>
      <c r="B57" s="140"/>
      <c r="C57" s="83" t="s">
        <v>216</v>
      </c>
      <c r="D57" s="152"/>
      <c r="E57" s="111" t="s">
        <v>540</v>
      </c>
      <c r="F57" s="142" t="s">
        <v>217</v>
      </c>
      <c r="G57" s="48" t="s">
        <v>194</v>
      </c>
      <c r="H57" s="145">
        <v>1</v>
      </c>
      <c r="I57" s="145"/>
      <c r="J57" s="145"/>
      <c r="K57" s="100">
        <f>I57*J57</f>
        <v>0</v>
      </c>
      <c r="L57" s="2" t="str">
        <f>'Title IV - Program Plan - Tech'!C5</f>
        <v>[Enter EUT Strategy #1]</v>
      </c>
      <c r="M57" s="106">
        <f ca="1">SUMIF(G57:K76,L57,K57:K76)</f>
        <v>0</v>
      </c>
      <c r="N57" s="559"/>
      <c r="O57" s="203"/>
      <c r="P57" s="203"/>
    </row>
    <row r="58" spans="1:16" x14ac:dyDescent="0.25">
      <c r="A58" s="75" t="s">
        <v>257</v>
      </c>
      <c r="B58" s="141"/>
      <c r="C58" s="83" t="s">
        <v>220</v>
      </c>
      <c r="D58" s="152"/>
      <c r="E58" s="111" t="s">
        <v>540</v>
      </c>
      <c r="F58" s="143" t="s">
        <v>217</v>
      </c>
      <c r="G58" s="84" t="s">
        <v>221</v>
      </c>
      <c r="H58" s="148">
        <v>1</v>
      </c>
      <c r="I58" s="148"/>
      <c r="J58" s="148"/>
      <c r="K58" s="100">
        <f t="shared" ref="K58:K76" si="3">I58*J58</f>
        <v>0</v>
      </c>
      <c r="L58" s="2" t="str">
        <f>'Title IV - Program Plan - Tech'!C6</f>
        <v>[Enter EUT Strategy #2]</v>
      </c>
      <c r="M58" s="106">
        <f ca="1">SUMIF(G58:K76,L58,K58:K77)</f>
        <v>0</v>
      </c>
      <c r="N58" s="559"/>
      <c r="O58" s="203"/>
      <c r="P58" s="203"/>
    </row>
    <row r="59" spans="1:16" x14ac:dyDescent="0.25">
      <c r="A59" s="75" t="s">
        <v>257</v>
      </c>
      <c r="B59" s="141"/>
      <c r="C59" s="83" t="s">
        <v>223</v>
      </c>
      <c r="D59" s="152"/>
      <c r="E59" s="111" t="s">
        <v>540</v>
      </c>
      <c r="F59" s="143" t="s">
        <v>217</v>
      </c>
      <c r="G59" s="84" t="s">
        <v>197</v>
      </c>
      <c r="H59" s="148">
        <v>1</v>
      </c>
      <c r="I59" s="148"/>
      <c r="J59" s="148"/>
      <c r="K59" s="100">
        <f t="shared" si="3"/>
        <v>0</v>
      </c>
      <c r="L59" s="2" t="str">
        <f>'Title IV - Program Plan - Tech'!C7</f>
        <v>[Enter EUT Strategy #3]</v>
      </c>
      <c r="M59" s="106">
        <f ca="1">SUMIF(F59:K77,L59,K59:K77)</f>
        <v>0</v>
      </c>
      <c r="N59" s="559"/>
      <c r="O59" s="203"/>
      <c r="P59" s="203"/>
    </row>
    <row r="60" spans="1:16" x14ac:dyDescent="0.25">
      <c r="A60" s="75" t="s">
        <v>257</v>
      </c>
      <c r="B60" s="141"/>
      <c r="C60" s="83" t="s">
        <v>225</v>
      </c>
      <c r="D60" s="152"/>
      <c r="E60" s="111" t="s">
        <v>540</v>
      </c>
      <c r="F60" s="143" t="s">
        <v>226</v>
      </c>
      <c r="G60" s="84" t="s">
        <v>198</v>
      </c>
      <c r="H60" s="148"/>
      <c r="I60" s="148"/>
      <c r="J60" s="148"/>
      <c r="K60" s="100">
        <f t="shared" si="3"/>
        <v>0</v>
      </c>
      <c r="L60" s="2" t="str">
        <f>'Title IV - Program Plan - Tech'!C8</f>
        <v>[Enter EUT Strategy #4]</v>
      </c>
      <c r="M60" s="106">
        <f ca="1">SUMIF(F60:K77,L60,K60:K77)</f>
        <v>0</v>
      </c>
      <c r="N60" s="559"/>
      <c r="O60" s="203"/>
      <c r="P60" s="203"/>
    </row>
    <row r="61" spans="1:16" x14ac:dyDescent="0.25">
      <c r="A61" s="75" t="s">
        <v>257</v>
      </c>
      <c r="B61" s="141"/>
      <c r="C61" s="83" t="s">
        <v>227</v>
      </c>
      <c r="D61" s="152"/>
      <c r="E61" s="111" t="s">
        <v>540</v>
      </c>
      <c r="F61" s="143"/>
      <c r="G61" s="84"/>
      <c r="H61" s="148"/>
      <c r="I61" s="148"/>
      <c r="J61" s="148"/>
      <c r="K61" s="100">
        <f t="shared" si="3"/>
        <v>0</v>
      </c>
      <c r="L61" s="2" t="str">
        <f>'Title IV - Program Plan - Tech'!C9</f>
        <v>[Enter EUT Strategy #5]</v>
      </c>
      <c r="M61" s="106">
        <f t="shared" ref="M61:M66" ca="1" si="4">SUMIF(F61:J78,L61,J61:J78)</f>
        <v>0</v>
      </c>
      <c r="N61" s="559"/>
      <c r="O61" s="203"/>
      <c r="P61" s="203"/>
    </row>
    <row r="62" spans="1:16" x14ac:dyDescent="0.25">
      <c r="A62" s="75" t="s">
        <v>257</v>
      </c>
      <c r="B62" s="141"/>
      <c r="C62" s="83" t="s">
        <v>228</v>
      </c>
      <c r="D62" s="152"/>
      <c r="E62" s="111" t="s">
        <v>540</v>
      </c>
      <c r="F62" s="143"/>
      <c r="G62" s="84"/>
      <c r="H62" s="148"/>
      <c r="I62" s="148"/>
      <c r="J62" s="148"/>
      <c r="K62" s="100">
        <f t="shared" si="3"/>
        <v>0</v>
      </c>
      <c r="L62" s="2" t="str">
        <f>'Title IV - Program Plan - Tech'!C10</f>
        <v>[Enter EUT Strategy #6]</v>
      </c>
      <c r="M62" s="106">
        <f t="shared" ca="1" si="4"/>
        <v>0</v>
      </c>
      <c r="N62" s="559"/>
      <c r="O62" s="203"/>
      <c r="P62" s="203"/>
    </row>
    <row r="63" spans="1:16" x14ac:dyDescent="0.25">
      <c r="A63" s="75" t="s">
        <v>257</v>
      </c>
      <c r="B63" s="141"/>
      <c r="C63" s="83" t="s">
        <v>229</v>
      </c>
      <c r="D63" s="152"/>
      <c r="E63" s="111" t="s">
        <v>540</v>
      </c>
      <c r="F63" s="143"/>
      <c r="G63" s="84"/>
      <c r="H63" s="148"/>
      <c r="I63" s="148"/>
      <c r="J63" s="148"/>
      <c r="K63" s="100">
        <f t="shared" si="3"/>
        <v>0</v>
      </c>
      <c r="L63" s="2" t="str">
        <f>'Title IV - Program Plan - Tech'!C11</f>
        <v>[Enter EUT Strategy #7]</v>
      </c>
      <c r="M63" s="106">
        <f t="shared" ca="1" si="4"/>
        <v>0</v>
      </c>
      <c r="N63" s="559"/>
      <c r="O63" s="203"/>
      <c r="P63" s="203"/>
    </row>
    <row r="64" spans="1:16" x14ac:dyDescent="0.25">
      <c r="A64" s="75" t="s">
        <v>257</v>
      </c>
      <c r="B64" s="141"/>
      <c r="C64" s="83" t="s">
        <v>230</v>
      </c>
      <c r="D64" s="152"/>
      <c r="E64" s="111" t="s">
        <v>540</v>
      </c>
      <c r="F64" s="143"/>
      <c r="G64" s="84"/>
      <c r="H64" s="148"/>
      <c r="I64" s="148"/>
      <c r="J64" s="148"/>
      <c r="K64" s="100">
        <f t="shared" si="3"/>
        <v>0</v>
      </c>
      <c r="L64" s="2" t="str">
        <f>'Title IV - Program Plan - Tech'!C12</f>
        <v>[Enter EUT Strategy #8]</v>
      </c>
      <c r="M64" s="106">
        <f t="shared" ca="1" si="4"/>
        <v>0</v>
      </c>
      <c r="N64" s="559"/>
      <c r="O64" s="203"/>
      <c r="P64" s="203"/>
    </row>
    <row r="65" spans="1:16" x14ac:dyDescent="0.25">
      <c r="A65" s="75" t="s">
        <v>257</v>
      </c>
      <c r="B65" s="141"/>
      <c r="C65" s="83" t="s">
        <v>231</v>
      </c>
      <c r="D65" s="152"/>
      <c r="E65" s="111" t="s">
        <v>540</v>
      </c>
      <c r="F65" s="143"/>
      <c r="G65" s="84"/>
      <c r="H65" s="148"/>
      <c r="I65" s="148"/>
      <c r="J65" s="148"/>
      <c r="K65" s="100">
        <f t="shared" si="3"/>
        <v>0</v>
      </c>
      <c r="L65" s="2" t="str">
        <f>'Title IV - Program Plan - Tech'!C13</f>
        <v>[Enter EUT Strategy #9]</v>
      </c>
      <c r="M65" s="106">
        <f t="shared" ca="1" si="4"/>
        <v>0</v>
      </c>
      <c r="N65" s="559"/>
      <c r="O65" s="203"/>
      <c r="P65" s="203"/>
    </row>
    <row r="66" spans="1:16" x14ac:dyDescent="0.25">
      <c r="A66" s="75" t="s">
        <v>257</v>
      </c>
      <c r="B66" s="141"/>
      <c r="C66" s="83" t="s">
        <v>232</v>
      </c>
      <c r="D66" s="152"/>
      <c r="E66" s="111" t="s">
        <v>540</v>
      </c>
      <c r="F66" s="143"/>
      <c r="G66" s="84"/>
      <c r="H66" s="148"/>
      <c r="I66" s="148"/>
      <c r="J66" s="148"/>
      <c r="K66" s="100">
        <f t="shared" si="3"/>
        <v>0</v>
      </c>
      <c r="L66" s="2" t="str">
        <f>'Title IV - Program Plan - Tech'!C14</f>
        <v>[Enter EUT Strategy #10]</v>
      </c>
      <c r="M66" s="106">
        <f t="shared" ca="1" si="4"/>
        <v>0</v>
      </c>
      <c r="N66" s="559"/>
      <c r="O66" s="203"/>
      <c r="P66" s="203"/>
    </row>
    <row r="67" spans="1:16" x14ac:dyDescent="0.25">
      <c r="A67" s="75" t="s">
        <v>257</v>
      </c>
      <c r="B67" s="141"/>
      <c r="C67" s="83" t="s">
        <v>233</v>
      </c>
      <c r="D67" s="152"/>
      <c r="E67" s="111" t="s">
        <v>540</v>
      </c>
      <c r="F67" s="143"/>
      <c r="G67" s="84"/>
      <c r="H67" s="148"/>
      <c r="I67" s="148"/>
      <c r="J67" s="148"/>
      <c r="K67" s="100">
        <f t="shared" si="3"/>
        <v>0</v>
      </c>
      <c r="M67" s="105"/>
      <c r="N67" s="559"/>
      <c r="O67" s="203"/>
      <c r="P67" s="203"/>
    </row>
    <row r="68" spans="1:16" x14ac:dyDescent="0.25">
      <c r="A68" s="75" t="s">
        <v>257</v>
      </c>
      <c r="B68" s="141"/>
      <c r="C68" s="83" t="s">
        <v>234</v>
      </c>
      <c r="D68" s="152"/>
      <c r="E68" s="111" t="s">
        <v>540</v>
      </c>
      <c r="F68" s="143"/>
      <c r="G68" s="84"/>
      <c r="H68" s="148"/>
      <c r="I68" s="148"/>
      <c r="J68" s="148"/>
      <c r="K68" s="100">
        <f t="shared" si="3"/>
        <v>0</v>
      </c>
      <c r="M68" s="105"/>
      <c r="N68" s="559"/>
      <c r="O68" s="203"/>
      <c r="P68" s="203"/>
    </row>
    <row r="69" spans="1:16" x14ac:dyDescent="0.25">
      <c r="A69" s="75" t="s">
        <v>257</v>
      </c>
      <c r="B69" s="141"/>
      <c r="C69" s="83" t="s">
        <v>235</v>
      </c>
      <c r="D69" s="152"/>
      <c r="E69" s="111" t="s">
        <v>540</v>
      </c>
      <c r="F69" s="143"/>
      <c r="G69" s="84"/>
      <c r="H69" s="148"/>
      <c r="I69" s="148"/>
      <c r="J69" s="148"/>
      <c r="K69" s="100">
        <f t="shared" si="3"/>
        <v>0</v>
      </c>
      <c r="M69" s="105"/>
      <c r="N69" s="559"/>
      <c r="O69" s="203"/>
      <c r="P69" s="203"/>
    </row>
    <row r="70" spans="1:16" x14ac:dyDescent="0.25">
      <c r="A70" s="75" t="s">
        <v>257</v>
      </c>
      <c r="B70" s="141"/>
      <c r="C70" s="83" t="s">
        <v>236</v>
      </c>
      <c r="D70" s="152"/>
      <c r="E70" s="111" t="s">
        <v>540</v>
      </c>
      <c r="F70" s="143"/>
      <c r="G70" s="84"/>
      <c r="H70" s="148"/>
      <c r="I70" s="148"/>
      <c r="J70" s="148"/>
      <c r="K70" s="100">
        <f t="shared" si="3"/>
        <v>0</v>
      </c>
      <c r="M70" s="105"/>
      <c r="N70" s="559"/>
      <c r="O70" s="203"/>
      <c r="P70" s="203"/>
    </row>
    <row r="71" spans="1:16" x14ac:dyDescent="0.25">
      <c r="A71" s="75" t="s">
        <v>257</v>
      </c>
      <c r="B71" s="141"/>
      <c r="C71" s="83" t="s">
        <v>237</v>
      </c>
      <c r="D71" s="152"/>
      <c r="E71" s="111" t="s">
        <v>540</v>
      </c>
      <c r="F71" s="143"/>
      <c r="G71" s="84"/>
      <c r="H71" s="148"/>
      <c r="I71" s="148"/>
      <c r="J71" s="148"/>
      <c r="K71" s="100">
        <f t="shared" si="3"/>
        <v>0</v>
      </c>
      <c r="M71" s="105"/>
      <c r="N71" s="559"/>
      <c r="O71" s="203"/>
      <c r="P71" s="203"/>
    </row>
    <row r="72" spans="1:16" x14ac:dyDescent="0.25">
      <c r="A72" s="75" t="s">
        <v>257</v>
      </c>
      <c r="B72" s="141"/>
      <c r="C72" s="83" t="s">
        <v>238</v>
      </c>
      <c r="D72" s="152"/>
      <c r="E72" s="111" t="s">
        <v>540</v>
      </c>
      <c r="F72" s="143"/>
      <c r="G72" s="84"/>
      <c r="H72" s="148"/>
      <c r="I72" s="148"/>
      <c r="J72" s="148"/>
      <c r="K72" s="100">
        <f t="shared" si="3"/>
        <v>0</v>
      </c>
      <c r="M72" s="105"/>
      <c r="N72" s="559"/>
      <c r="O72" s="203"/>
      <c r="P72" s="203"/>
    </row>
    <row r="73" spans="1:16" x14ac:dyDescent="0.25">
      <c r="A73" s="75" t="s">
        <v>257</v>
      </c>
      <c r="B73" s="141"/>
      <c r="C73" s="83" t="s">
        <v>239</v>
      </c>
      <c r="D73" s="152"/>
      <c r="E73" s="111" t="s">
        <v>540</v>
      </c>
      <c r="F73" s="143"/>
      <c r="G73" s="84"/>
      <c r="H73" s="148"/>
      <c r="I73" s="148"/>
      <c r="J73" s="148"/>
      <c r="K73" s="100">
        <f t="shared" si="3"/>
        <v>0</v>
      </c>
      <c r="M73" s="105"/>
      <c r="N73" s="559"/>
      <c r="O73" s="203"/>
      <c r="P73" s="203"/>
    </row>
    <row r="74" spans="1:16" x14ac:dyDescent="0.25">
      <c r="A74" s="75" t="s">
        <v>257</v>
      </c>
      <c r="B74" s="141"/>
      <c r="C74" s="83" t="s">
        <v>240</v>
      </c>
      <c r="D74" s="152"/>
      <c r="E74" s="111" t="s">
        <v>540</v>
      </c>
      <c r="F74" s="143"/>
      <c r="G74" s="84"/>
      <c r="H74" s="148"/>
      <c r="I74" s="148"/>
      <c r="J74" s="148"/>
      <c r="K74" s="100">
        <f t="shared" si="3"/>
        <v>0</v>
      </c>
      <c r="M74" s="105"/>
      <c r="N74" s="559"/>
      <c r="O74" s="203"/>
      <c r="P74" s="203"/>
    </row>
    <row r="75" spans="1:16" x14ac:dyDescent="0.25">
      <c r="A75" s="75" t="s">
        <v>257</v>
      </c>
      <c r="B75" s="141"/>
      <c r="C75" s="83" t="s">
        <v>241</v>
      </c>
      <c r="D75" s="152"/>
      <c r="E75" s="111" t="s">
        <v>540</v>
      </c>
      <c r="F75" s="143"/>
      <c r="G75" s="84"/>
      <c r="H75" s="148"/>
      <c r="I75" s="148"/>
      <c r="J75" s="148"/>
      <c r="K75" s="100">
        <f t="shared" si="3"/>
        <v>0</v>
      </c>
      <c r="M75" s="105"/>
      <c r="N75" s="559"/>
      <c r="O75" s="203"/>
      <c r="P75" s="203"/>
    </row>
    <row r="76" spans="1:16" x14ac:dyDescent="0.25">
      <c r="A76" s="75" t="s">
        <v>257</v>
      </c>
      <c r="B76" s="141"/>
      <c r="C76" s="83" t="s">
        <v>242</v>
      </c>
      <c r="D76" s="152"/>
      <c r="E76" s="111" t="s">
        <v>540</v>
      </c>
      <c r="F76" s="143"/>
      <c r="G76" s="84"/>
      <c r="H76" s="148"/>
      <c r="I76" s="148"/>
      <c r="J76" s="148"/>
      <c r="K76" s="100">
        <f t="shared" si="3"/>
        <v>0</v>
      </c>
      <c r="M76" s="105"/>
      <c r="N76" s="559"/>
      <c r="O76" s="203"/>
      <c r="P76" s="203"/>
    </row>
    <row r="77" spans="1:16" ht="17.25" thickBot="1" x14ac:dyDescent="0.3">
      <c r="A77" s="25"/>
      <c r="D77" s="397"/>
      <c r="E77" s="397"/>
      <c r="F77" s="78"/>
      <c r="G77" s="26"/>
      <c r="H77" s="67"/>
      <c r="I77" s="67"/>
      <c r="J77" s="67"/>
      <c r="K77" s="101">
        <f>SUM(K57:K76)</f>
        <v>0</v>
      </c>
      <c r="M77" s="105"/>
      <c r="N77" s="559"/>
      <c r="O77" s="203"/>
      <c r="P77" s="203"/>
    </row>
    <row r="78" spans="1:16" ht="15.75" thickTop="1" x14ac:dyDescent="0.25">
      <c r="A78" s="25"/>
      <c r="F78" s="29"/>
      <c r="G78" s="25"/>
      <c r="H78" s="67"/>
      <c r="I78" s="67"/>
      <c r="J78" s="68"/>
      <c r="M78" s="105"/>
      <c r="N78" s="559"/>
      <c r="O78" s="203"/>
      <c r="P78" s="203"/>
    </row>
    <row r="79" spans="1:16" s="82" customFormat="1" ht="15.75" x14ac:dyDescent="0.25">
      <c r="A79" s="547" t="s">
        <v>258</v>
      </c>
      <c r="B79" s="547"/>
      <c r="C79" s="547"/>
      <c r="D79" s="547"/>
      <c r="E79" s="547"/>
      <c r="F79" s="547"/>
      <c r="G79" s="547"/>
      <c r="H79" s="547"/>
      <c r="I79" s="547"/>
      <c r="J79" s="547"/>
      <c r="K79" s="548"/>
      <c r="L79" s="548"/>
      <c r="M79" s="548"/>
      <c r="N79" s="548"/>
      <c r="O79" s="625"/>
      <c r="P79" s="625"/>
    </row>
    <row r="80" spans="1:16" ht="47.25" customHeight="1" x14ac:dyDescent="0.25">
      <c r="A80" s="88" t="s">
        <v>209</v>
      </c>
      <c r="B80" s="85" t="s">
        <v>152</v>
      </c>
      <c r="C80" s="85" t="s">
        <v>153</v>
      </c>
      <c r="D80" s="85" t="s">
        <v>158</v>
      </c>
      <c r="E80" s="85" t="s">
        <v>159</v>
      </c>
      <c r="F80" s="85" t="s">
        <v>154</v>
      </c>
      <c r="G80" s="85" t="s">
        <v>65</v>
      </c>
      <c r="H80" s="85" t="s">
        <v>160</v>
      </c>
      <c r="I80" s="85" t="s">
        <v>245</v>
      </c>
      <c r="J80" s="85" t="s">
        <v>254</v>
      </c>
      <c r="K80" s="86" t="s">
        <v>211</v>
      </c>
      <c r="L80" s="87" t="s">
        <v>190</v>
      </c>
      <c r="M80" s="87" t="s">
        <v>259</v>
      </c>
      <c r="N80" s="559" t="s">
        <v>260</v>
      </c>
      <c r="O80" s="203"/>
      <c r="P80" s="203"/>
    </row>
    <row r="81" spans="1:16" x14ac:dyDescent="0.25">
      <c r="A81" s="75" t="s">
        <v>261</v>
      </c>
      <c r="B81" s="140"/>
      <c r="C81" s="83" t="s">
        <v>216</v>
      </c>
      <c r="D81" s="152"/>
      <c r="E81" s="111" t="s">
        <v>540</v>
      </c>
      <c r="F81" s="142" t="s">
        <v>217</v>
      </c>
      <c r="G81" s="48" t="s">
        <v>529</v>
      </c>
      <c r="H81" s="144" t="s">
        <v>402</v>
      </c>
      <c r="I81" s="145"/>
      <c r="J81" s="145"/>
      <c r="K81" s="103">
        <f>I81*J81</f>
        <v>0</v>
      </c>
      <c r="L81" s="2" t="str">
        <f>'Title IV - Program Plan - Tech'!C5</f>
        <v>[Enter EUT Strategy #1]</v>
      </c>
      <c r="M81" s="106">
        <f ca="1">SUMIF(G81:K100,L81,K81:K100)</f>
        <v>0</v>
      </c>
      <c r="N81" s="559"/>
      <c r="O81" s="203"/>
      <c r="P81" s="203"/>
    </row>
    <row r="82" spans="1:16" x14ac:dyDescent="0.25">
      <c r="A82" s="75" t="s">
        <v>261</v>
      </c>
      <c r="B82" s="141"/>
      <c r="C82" s="83" t="s">
        <v>220</v>
      </c>
      <c r="D82" s="152"/>
      <c r="E82" s="111" t="s">
        <v>540</v>
      </c>
      <c r="F82" s="143" t="s">
        <v>217</v>
      </c>
      <c r="G82" s="84" t="s">
        <v>528</v>
      </c>
      <c r="H82" s="147" t="s">
        <v>224</v>
      </c>
      <c r="I82" s="148"/>
      <c r="J82" s="148"/>
      <c r="K82" s="103">
        <f t="shared" ref="K82:K100" si="5">I82*J82</f>
        <v>0</v>
      </c>
      <c r="L82" s="2" t="str">
        <f>'Title IV - Program Plan - Tech'!C6</f>
        <v>[Enter EUT Strategy #2]</v>
      </c>
      <c r="M82" s="106">
        <f ca="1">SUMIF(G82:K100,L82,K82:K101)</f>
        <v>0</v>
      </c>
      <c r="N82" s="559"/>
      <c r="O82" s="203"/>
      <c r="P82" s="203"/>
    </row>
    <row r="83" spans="1:16" x14ac:dyDescent="0.25">
      <c r="A83" s="75" t="s">
        <v>261</v>
      </c>
      <c r="B83" s="141"/>
      <c r="C83" s="83" t="s">
        <v>223</v>
      </c>
      <c r="D83" s="152"/>
      <c r="E83" s="111" t="s">
        <v>540</v>
      </c>
      <c r="F83" s="143" t="s">
        <v>217</v>
      </c>
      <c r="G83" s="84" t="s">
        <v>528</v>
      </c>
      <c r="H83" s="147" t="s">
        <v>224</v>
      </c>
      <c r="I83" s="148"/>
      <c r="J83" s="148"/>
      <c r="K83" s="103">
        <f t="shared" si="5"/>
        <v>0</v>
      </c>
      <c r="L83" s="2" t="str">
        <f>'Title IV - Program Plan - Tech'!C7</f>
        <v>[Enter EUT Strategy #3]</v>
      </c>
      <c r="M83" s="106">
        <f ca="1">SUMIF(F83:J102,L83,J83:J102)</f>
        <v>0</v>
      </c>
      <c r="N83" s="559"/>
      <c r="O83" s="203"/>
      <c r="P83" s="203"/>
    </row>
    <row r="84" spans="1:16" x14ac:dyDescent="0.25">
      <c r="A84" s="75" t="s">
        <v>261</v>
      </c>
      <c r="B84" s="141"/>
      <c r="C84" s="83" t="s">
        <v>225</v>
      </c>
      <c r="D84" s="152"/>
      <c r="E84" s="111" t="s">
        <v>540</v>
      </c>
      <c r="F84" s="143" t="s">
        <v>226</v>
      </c>
      <c r="G84" s="84" t="s">
        <v>198</v>
      </c>
      <c r="H84" s="147" t="s">
        <v>224</v>
      </c>
      <c r="I84" s="148"/>
      <c r="J84" s="148"/>
      <c r="K84" s="103">
        <f t="shared" si="5"/>
        <v>0</v>
      </c>
      <c r="L84" s="2" t="str">
        <f>'Title IV - Program Plan - Tech'!C8</f>
        <v>[Enter EUT Strategy #4]</v>
      </c>
      <c r="M84" s="106">
        <f ca="1">SUMIF(F84:J103,L84,J84:J103)</f>
        <v>0</v>
      </c>
      <c r="N84" s="559"/>
      <c r="O84" s="203"/>
      <c r="P84" s="203"/>
    </row>
    <row r="85" spans="1:16" ht="16.5" x14ac:dyDescent="0.25">
      <c r="A85" s="75" t="s">
        <v>261</v>
      </c>
      <c r="B85" s="141"/>
      <c r="C85" s="83" t="s">
        <v>227</v>
      </c>
      <c r="D85" s="152"/>
      <c r="E85" s="111" t="s">
        <v>540</v>
      </c>
      <c r="F85" s="143"/>
      <c r="G85" s="84"/>
      <c r="H85" s="150"/>
      <c r="I85" s="148"/>
      <c r="J85" s="148"/>
      <c r="K85" s="103">
        <f t="shared" si="5"/>
        <v>0</v>
      </c>
      <c r="L85" s="2" t="str">
        <f>'Title IV - Program Plan - Tech'!C9</f>
        <v>[Enter EUT Strategy #5]</v>
      </c>
      <c r="M85" s="106">
        <f t="shared" ref="M85:M90" ca="1" si="6">SUMIF(F85:J103,L85,J85:J103)</f>
        <v>0</v>
      </c>
      <c r="N85" s="559"/>
      <c r="O85" s="203"/>
      <c r="P85" s="203"/>
    </row>
    <row r="86" spans="1:16" ht="16.5" x14ac:dyDescent="0.25">
      <c r="A86" s="75" t="s">
        <v>261</v>
      </c>
      <c r="B86" s="141"/>
      <c r="C86" s="83" t="s">
        <v>228</v>
      </c>
      <c r="D86" s="152"/>
      <c r="E86" s="111" t="s">
        <v>540</v>
      </c>
      <c r="F86" s="143"/>
      <c r="G86" s="84"/>
      <c r="H86" s="150"/>
      <c r="I86" s="148"/>
      <c r="J86" s="148"/>
      <c r="K86" s="103">
        <f t="shared" si="5"/>
        <v>0</v>
      </c>
      <c r="L86" s="2" t="str">
        <f>'Title IV - Program Plan - Tech'!C10</f>
        <v>[Enter EUT Strategy #6]</v>
      </c>
      <c r="M86" s="106">
        <f t="shared" ca="1" si="6"/>
        <v>0</v>
      </c>
      <c r="N86" s="559"/>
      <c r="O86" s="203"/>
      <c r="P86" s="203"/>
    </row>
    <row r="87" spans="1:16" ht="16.5" x14ac:dyDescent="0.25">
      <c r="A87" s="75" t="s">
        <v>261</v>
      </c>
      <c r="B87" s="141"/>
      <c r="C87" s="83" t="s">
        <v>229</v>
      </c>
      <c r="D87" s="152"/>
      <c r="E87" s="111" t="s">
        <v>540</v>
      </c>
      <c r="F87" s="143"/>
      <c r="G87" s="84"/>
      <c r="H87" s="150"/>
      <c r="I87" s="148"/>
      <c r="J87" s="148"/>
      <c r="K87" s="103">
        <f t="shared" si="5"/>
        <v>0</v>
      </c>
      <c r="L87" s="2" t="str">
        <f>'Title IV - Program Plan - Tech'!C11</f>
        <v>[Enter EUT Strategy #7]</v>
      </c>
      <c r="M87" s="106">
        <f t="shared" ca="1" si="6"/>
        <v>0</v>
      </c>
      <c r="N87" s="559"/>
      <c r="O87" s="203"/>
      <c r="P87" s="203"/>
    </row>
    <row r="88" spans="1:16" ht="16.5" x14ac:dyDescent="0.25">
      <c r="A88" s="75" t="s">
        <v>261</v>
      </c>
      <c r="B88" s="141"/>
      <c r="C88" s="83" t="s">
        <v>230</v>
      </c>
      <c r="D88" s="152"/>
      <c r="E88" s="111" t="s">
        <v>540</v>
      </c>
      <c r="F88" s="143"/>
      <c r="G88" s="84"/>
      <c r="H88" s="150"/>
      <c r="I88" s="148"/>
      <c r="J88" s="148"/>
      <c r="K88" s="103">
        <f t="shared" si="5"/>
        <v>0</v>
      </c>
      <c r="L88" s="2" t="str">
        <f>'Title IV - Program Plan - Tech'!C12</f>
        <v>[Enter EUT Strategy #8]</v>
      </c>
      <c r="M88" s="106">
        <f t="shared" ca="1" si="6"/>
        <v>0</v>
      </c>
      <c r="N88" s="559"/>
      <c r="O88" s="203"/>
      <c r="P88" s="203"/>
    </row>
    <row r="89" spans="1:16" ht="16.5" x14ac:dyDescent="0.25">
      <c r="A89" s="75" t="s">
        <v>261</v>
      </c>
      <c r="B89" s="141"/>
      <c r="C89" s="83" t="s">
        <v>231</v>
      </c>
      <c r="D89" s="152"/>
      <c r="E89" s="111" t="s">
        <v>540</v>
      </c>
      <c r="F89" s="143"/>
      <c r="G89" s="84"/>
      <c r="H89" s="150"/>
      <c r="I89" s="148"/>
      <c r="J89" s="148"/>
      <c r="K89" s="103">
        <f t="shared" si="5"/>
        <v>0</v>
      </c>
      <c r="L89" s="2" t="str">
        <f>'Title IV - Program Plan - Tech'!C13</f>
        <v>[Enter EUT Strategy #9]</v>
      </c>
      <c r="M89" s="106">
        <f t="shared" ca="1" si="6"/>
        <v>0</v>
      </c>
      <c r="N89" s="559"/>
      <c r="O89" s="203"/>
      <c r="P89" s="203"/>
    </row>
    <row r="90" spans="1:16" ht="16.5" x14ac:dyDescent="0.25">
      <c r="A90" s="75" t="s">
        <v>261</v>
      </c>
      <c r="B90" s="141"/>
      <c r="C90" s="83" t="s">
        <v>232</v>
      </c>
      <c r="D90" s="152"/>
      <c r="E90" s="111" t="s">
        <v>540</v>
      </c>
      <c r="F90" s="143"/>
      <c r="G90" s="84"/>
      <c r="H90" s="150"/>
      <c r="I90" s="148"/>
      <c r="J90" s="148"/>
      <c r="K90" s="103">
        <f t="shared" si="5"/>
        <v>0</v>
      </c>
      <c r="L90" s="2" t="str">
        <f>'Title IV - Program Plan - Tech'!C14</f>
        <v>[Enter EUT Strategy #10]</v>
      </c>
      <c r="M90" s="106">
        <f t="shared" ca="1" si="6"/>
        <v>0</v>
      </c>
      <c r="N90" s="559"/>
      <c r="O90" s="203"/>
      <c r="P90" s="203"/>
    </row>
    <row r="91" spans="1:16" ht="16.5" x14ac:dyDescent="0.25">
      <c r="A91" s="75" t="s">
        <v>261</v>
      </c>
      <c r="B91" s="141"/>
      <c r="C91" s="83" t="s">
        <v>233</v>
      </c>
      <c r="D91" s="152"/>
      <c r="E91" s="111" t="s">
        <v>540</v>
      </c>
      <c r="F91" s="143"/>
      <c r="G91" s="84"/>
      <c r="H91" s="150"/>
      <c r="I91" s="148"/>
      <c r="J91" s="148"/>
      <c r="K91" s="103">
        <f t="shared" si="5"/>
        <v>0</v>
      </c>
      <c r="M91" s="105"/>
      <c r="N91" s="559"/>
      <c r="O91" s="203"/>
      <c r="P91" s="203"/>
    </row>
    <row r="92" spans="1:16" ht="16.5" x14ac:dyDescent="0.25">
      <c r="A92" s="75" t="s">
        <v>261</v>
      </c>
      <c r="B92" s="141"/>
      <c r="C92" s="83" t="s">
        <v>234</v>
      </c>
      <c r="D92" s="152"/>
      <c r="E92" s="111" t="s">
        <v>540</v>
      </c>
      <c r="F92" s="143"/>
      <c r="G92" s="84"/>
      <c r="H92" s="150"/>
      <c r="I92" s="148"/>
      <c r="J92" s="148"/>
      <c r="K92" s="103">
        <f t="shared" si="5"/>
        <v>0</v>
      </c>
      <c r="M92" s="105"/>
      <c r="N92" s="559"/>
      <c r="O92" s="203"/>
      <c r="P92" s="203"/>
    </row>
    <row r="93" spans="1:16" ht="16.5" x14ac:dyDescent="0.25">
      <c r="A93" s="75" t="s">
        <v>261</v>
      </c>
      <c r="B93" s="141"/>
      <c r="C93" s="83" t="s">
        <v>235</v>
      </c>
      <c r="D93" s="152"/>
      <c r="E93" s="111" t="s">
        <v>540</v>
      </c>
      <c r="F93" s="143"/>
      <c r="G93" s="84"/>
      <c r="H93" s="150"/>
      <c r="I93" s="148"/>
      <c r="J93" s="148"/>
      <c r="K93" s="103">
        <f t="shared" si="5"/>
        <v>0</v>
      </c>
      <c r="M93" s="105"/>
      <c r="N93" s="559"/>
      <c r="O93" s="203"/>
      <c r="P93" s="203"/>
    </row>
    <row r="94" spans="1:16" ht="16.5" x14ac:dyDescent="0.25">
      <c r="A94" s="75" t="s">
        <v>261</v>
      </c>
      <c r="B94" s="141"/>
      <c r="C94" s="83" t="s">
        <v>236</v>
      </c>
      <c r="D94" s="152"/>
      <c r="E94" s="111" t="s">
        <v>540</v>
      </c>
      <c r="F94" s="143"/>
      <c r="G94" s="84"/>
      <c r="H94" s="150"/>
      <c r="I94" s="148"/>
      <c r="J94" s="148"/>
      <c r="K94" s="103">
        <f t="shared" si="5"/>
        <v>0</v>
      </c>
      <c r="M94" s="105"/>
      <c r="N94" s="559"/>
      <c r="O94" s="203"/>
      <c r="P94" s="203"/>
    </row>
    <row r="95" spans="1:16" ht="16.5" x14ac:dyDescent="0.25">
      <c r="A95" s="75" t="s">
        <v>261</v>
      </c>
      <c r="B95" s="141"/>
      <c r="C95" s="83" t="s">
        <v>237</v>
      </c>
      <c r="D95" s="152"/>
      <c r="E95" s="111" t="s">
        <v>540</v>
      </c>
      <c r="F95" s="143"/>
      <c r="G95" s="84"/>
      <c r="H95" s="150"/>
      <c r="I95" s="148"/>
      <c r="J95" s="148"/>
      <c r="K95" s="103">
        <f t="shared" si="5"/>
        <v>0</v>
      </c>
      <c r="M95" s="105"/>
      <c r="N95" s="559"/>
      <c r="O95" s="203"/>
      <c r="P95" s="203"/>
    </row>
    <row r="96" spans="1:16" ht="16.5" x14ac:dyDescent="0.25">
      <c r="A96" s="75" t="s">
        <v>261</v>
      </c>
      <c r="B96" s="141"/>
      <c r="C96" s="83" t="s">
        <v>238</v>
      </c>
      <c r="D96" s="152"/>
      <c r="E96" s="111" t="s">
        <v>540</v>
      </c>
      <c r="F96" s="143"/>
      <c r="G96" s="84"/>
      <c r="H96" s="150"/>
      <c r="I96" s="148"/>
      <c r="J96" s="148"/>
      <c r="K96" s="103">
        <f t="shared" si="5"/>
        <v>0</v>
      </c>
      <c r="M96" s="105"/>
      <c r="N96" s="559"/>
      <c r="O96" s="203"/>
      <c r="P96" s="203"/>
    </row>
    <row r="97" spans="1:16" ht="16.5" x14ac:dyDescent="0.25">
      <c r="A97" s="75" t="s">
        <v>261</v>
      </c>
      <c r="B97" s="141"/>
      <c r="C97" s="83" t="s">
        <v>239</v>
      </c>
      <c r="D97" s="152"/>
      <c r="E97" s="111" t="s">
        <v>540</v>
      </c>
      <c r="F97" s="143"/>
      <c r="G97" s="84"/>
      <c r="H97" s="150"/>
      <c r="I97" s="148"/>
      <c r="J97" s="148"/>
      <c r="K97" s="103">
        <f t="shared" si="5"/>
        <v>0</v>
      </c>
      <c r="M97" s="105"/>
      <c r="N97" s="559"/>
      <c r="O97" s="203"/>
      <c r="P97" s="203"/>
    </row>
    <row r="98" spans="1:16" ht="16.5" x14ac:dyDescent="0.25">
      <c r="A98" s="75" t="s">
        <v>261</v>
      </c>
      <c r="B98" s="141"/>
      <c r="C98" s="83" t="s">
        <v>240</v>
      </c>
      <c r="D98" s="152"/>
      <c r="E98" s="111" t="s">
        <v>540</v>
      </c>
      <c r="F98" s="143"/>
      <c r="G98" s="84"/>
      <c r="H98" s="150"/>
      <c r="I98" s="148"/>
      <c r="J98" s="148"/>
      <c r="K98" s="103">
        <f t="shared" si="5"/>
        <v>0</v>
      </c>
      <c r="M98" s="105"/>
      <c r="N98" s="559"/>
      <c r="O98" s="203"/>
      <c r="P98" s="203"/>
    </row>
    <row r="99" spans="1:16" x14ac:dyDescent="0.25">
      <c r="A99" s="75" t="s">
        <v>261</v>
      </c>
      <c r="B99" s="141"/>
      <c r="C99" s="83" t="s">
        <v>241</v>
      </c>
      <c r="D99" s="152"/>
      <c r="E99" s="111" t="s">
        <v>540</v>
      </c>
      <c r="F99" s="143"/>
      <c r="G99" s="84"/>
      <c r="H99" s="151"/>
      <c r="I99" s="148"/>
      <c r="J99" s="148"/>
      <c r="K99" s="103">
        <f t="shared" si="5"/>
        <v>0</v>
      </c>
      <c r="M99" s="105"/>
      <c r="N99" s="559"/>
      <c r="O99" s="203"/>
      <c r="P99" s="203"/>
    </row>
    <row r="100" spans="1:16" ht="16.5" x14ac:dyDescent="0.25">
      <c r="A100" s="75" t="s">
        <v>261</v>
      </c>
      <c r="B100" s="141"/>
      <c r="C100" s="83" t="s">
        <v>242</v>
      </c>
      <c r="D100" s="152"/>
      <c r="E100" s="111" t="s">
        <v>540</v>
      </c>
      <c r="F100" s="143"/>
      <c r="G100" s="84"/>
      <c r="H100" s="150"/>
      <c r="I100" s="148"/>
      <c r="J100" s="148"/>
      <c r="K100" s="103">
        <f t="shared" si="5"/>
        <v>0</v>
      </c>
      <c r="M100" s="105"/>
      <c r="N100" s="559"/>
      <c r="O100" s="203"/>
      <c r="P100" s="203"/>
    </row>
    <row r="101" spans="1:16" ht="17.25" thickBot="1" x14ac:dyDescent="0.3">
      <c r="A101" s="25"/>
      <c r="D101" s="397"/>
      <c r="E101" s="397"/>
      <c r="F101" s="78"/>
      <c r="G101" s="26"/>
      <c r="H101" s="67"/>
      <c r="I101" s="67"/>
      <c r="J101" s="67"/>
      <c r="K101" s="101">
        <f>SUM(K81:K100)</f>
        <v>0</v>
      </c>
      <c r="M101" s="105"/>
      <c r="N101" s="559"/>
      <c r="O101" s="203"/>
      <c r="P101" s="203"/>
    </row>
    <row r="102" spans="1:16" ht="15.75" thickTop="1" x14ac:dyDescent="0.25">
      <c r="A102" s="25"/>
      <c r="F102" s="29"/>
      <c r="G102" s="25"/>
      <c r="H102" s="67"/>
      <c r="I102" s="67"/>
      <c r="J102" s="68"/>
      <c r="M102" s="105"/>
      <c r="N102" s="559"/>
      <c r="O102" s="203"/>
      <c r="P102" s="203"/>
    </row>
    <row r="103" spans="1:16" ht="16.5" customHeight="1" x14ac:dyDescent="0.25">
      <c r="A103" s="25"/>
      <c r="F103" s="29"/>
      <c r="G103" s="25"/>
      <c r="H103" s="67"/>
      <c r="I103" s="67"/>
      <c r="J103" s="68"/>
      <c r="M103" s="105"/>
      <c r="O103" s="649"/>
      <c r="P103" s="649"/>
    </row>
    <row r="104" spans="1:16" s="82" customFormat="1" ht="15.75" x14ac:dyDescent="0.25">
      <c r="A104" s="547" t="s">
        <v>262</v>
      </c>
      <c r="B104" s="547"/>
      <c r="C104" s="547"/>
      <c r="D104" s="547"/>
      <c r="E104" s="547"/>
      <c r="F104" s="547"/>
      <c r="G104" s="547"/>
      <c r="H104" s="547"/>
      <c r="I104" s="547"/>
      <c r="J104" s="547"/>
      <c r="K104" s="548"/>
      <c r="L104" s="548"/>
      <c r="M104" s="548"/>
      <c r="N104" s="548"/>
    </row>
    <row r="105" spans="1:16" ht="47.25" customHeight="1" x14ac:dyDescent="0.25">
      <c r="A105" s="88" t="s">
        <v>209</v>
      </c>
      <c r="B105" s="85" t="s">
        <v>152</v>
      </c>
      <c r="C105" s="85" t="s">
        <v>153</v>
      </c>
      <c r="D105" s="85" t="s">
        <v>158</v>
      </c>
      <c r="E105" s="85" t="s">
        <v>159</v>
      </c>
      <c r="F105" s="85" t="s">
        <v>154</v>
      </c>
      <c r="G105" s="85" t="s">
        <v>65</v>
      </c>
      <c r="H105" s="85" t="s">
        <v>160</v>
      </c>
      <c r="I105" s="85" t="s">
        <v>245</v>
      </c>
      <c r="J105" s="85" t="s">
        <v>254</v>
      </c>
      <c r="K105" s="86" t="s">
        <v>157</v>
      </c>
      <c r="L105" s="87" t="s">
        <v>190</v>
      </c>
      <c r="M105" s="87" t="s">
        <v>263</v>
      </c>
      <c r="N105" s="391" t="s">
        <v>264</v>
      </c>
    </row>
    <row r="106" spans="1:16" x14ac:dyDescent="0.25">
      <c r="A106" s="75" t="s">
        <v>265</v>
      </c>
      <c r="B106" s="140"/>
      <c r="C106" s="83" t="s">
        <v>216</v>
      </c>
      <c r="D106" s="152"/>
      <c r="E106" s="111" t="s">
        <v>540</v>
      </c>
      <c r="F106" s="142" t="s">
        <v>217</v>
      </c>
      <c r="G106" s="48" t="s">
        <v>528</v>
      </c>
      <c r="H106" s="144" t="s">
        <v>402</v>
      </c>
      <c r="I106" s="145"/>
      <c r="J106" s="145"/>
      <c r="K106" s="103">
        <f>I106*J106</f>
        <v>0</v>
      </c>
      <c r="L106" s="2" t="str">
        <f>'Title IV - Program Plan - Tech'!C5</f>
        <v>[Enter EUT Strategy #1]</v>
      </c>
      <c r="M106" s="106">
        <f ca="1">SUMIF(G106:K125,L106,K106:K125)</f>
        <v>0</v>
      </c>
      <c r="N106" s="391"/>
    </row>
    <row r="107" spans="1:16" x14ac:dyDescent="0.25">
      <c r="A107" s="75" t="s">
        <v>265</v>
      </c>
      <c r="B107" s="141"/>
      <c r="C107" s="83" t="s">
        <v>220</v>
      </c>
      <c r="D107" s="152"/>
      <c r="E107" s="111" t="s">
        <v>540</v>
      </c>
      <c r="F107" s="143" t="s">
        <v>217</v>
      </c>
      <c r="G107" s="84" t="s">
        <v>529</v>
      </c>
      <c r="H107" s="147" t="s">
        <v>224</v>
      </c>
      <c r="I107" s="148"/>
      <c r="J107" s="148"/>
      <c r="K107" s="103">
        <f t="shared" ref="K107:K125" si="7">I107*J107</f>
        <v>0</v>
      </c>
      <c r="L107" s="2" t="str">
        <f>'Title IV - Program Plan - Tech'!C6</f>
        <v>[Enter EUT Strategy #2]</v>
      </c>
      <c r="M107" s="106">
        <f ca="1">SUMIF(G107:K125,L107,K107:K126)</f>
        <v>0</v>
      </c>
      <c r="N107" s="391"/>
    </row>
    <row r="108" spans="1:16" x14ac:dyDescent="0.25">
      <c r="A108" s="75" t="s">
        <v>265</v>
      </c>
      <c r="B108" s="141"/>
      <c r="C108" s="83" t="s">
        <v>223</v>
      </c>
      <c r="D108" s="152"/>
      <c r="E108" s="111" t="s">
        <v>540</v>
      </c>
      <c r="F108" s="143" t="s">
        <v>217</v>
      </c>
      <c r="G108" s="84" t="s">
        <v>197</v>
      </c>
      <c r="H108" s="147" t="s">
        <v>224</v>
      </c>
      <c r="I108" s="148"/>
      <c r="J108" s="148"/>
      <c r="K108" s="103">
        <f t="shared" si="7"/>
        <v>0</v>
      </c>
      <c r="L108" s="2" t="str">
        <f>'Title IV - Program Plan - Tech'!C7</f>
        <v>[Enter EUT Strategy #3]</v>
      </c>
      <c r="M108" s="106">
        <f t="shared" ref="M108:M115" ca="1" si="8">SUMIF(F108:J127,L108,J108:J127)</f>
        <v>0</v>
      </c>
      <c r="N108" s="391"/>
    </row>
    <row r="109" spans="1:16" x14ac:dyDescent="0.25">
      <c r="A109" s="75" t="s">
        <v>265</v>
      </c>
      <c r="B109" s="141"/>
      <c r="C109" s="83" t="s">
        <v>225</v>
      </c>
      <c r="D109" s="152"/>
      <c r="E109" s="111" t="s">
        <v>540</v>
      </c>
      <c r="F109" s="143" t="s">
        <v>226</v>
      </c>
      <c r="G109" s="84" t="s">
        <v>198</v>
      </c>
      <c r="H109" s="147" t="s">
        <v>224</v>
      </c>
      <c r="I109" s="148"/>
      <c r="J109" s="148"/>
      <c r="K109" s="103">
        <f t="shared" si="7"/>
        <v>0</v>
      </c>
      <c r="L109" s="2" t="str">
        <f>'Title IV - Program Plan - Tech'!C8</f>
        <v>[Enter EUT Strategy #4]</v>
      </c>
      <c r="M109" s="106">
        <f t="shared" ca="1" si="8"/>
        <v>0</v>
      </c>
      <c r="N109" s="391"/>
    </row>
    <row r="110" spans="1:16" ht="16.5" x14ac:dyDescent="0.25">
      <c r="A110" s="75" t="s">
        <v>265</v>
      </c>
      <c r="B110" s="141"/>
      <c r="C110" s="83" t="s">
        <v>227</v>
      </c>
      <c r="D110" s="152"/>
      <c r="E110" s="111" t="s">
        <v>540</v>
      </c>
      <c r="F110" s="143"/>
      <c r="G110" s="84"/>
      <c r="H110" s="150"/>
      <c r="I110" s="148"/>
      <c r="J110" s="148"/>
      <c r="K110" s="103">
        <f t="shared" si="7"/>
        <v>0</v>
      </c>
      <c r="L110" s="2" t="str">
        <f>'Title IV - Program Plan - Tech'!C9</f>
        <v>[Enter EUT Strategy #5]</v>
      </c>
      <c r="M110" s="106">
        <f t="shared" ca="1" si="8"/>
        <v>0</v>
      </c>
      <c r="N110" s="391"/>
    </row>
    <row r="111" spans="1:16" ht="16.5" x14ac:dyDescent="0.25">
      <c r="A111" s="75" t="s">
        <v>265</v>
      </c>
      <c r="B111" s="141"/>
      <c r="C111" s="83" t="s">
        <v>228</v>
      </c>
      <c r="D111" s="152"/>
      <c r="E111" s="111" t="s">
        <v>540</v>
      </c>
      <c r="F111" s="143"/>
      <c r="G111" s="84"/>
      <c r="H111" s="150"/>
      <c r="I111" s="148"/>
      <c r="J111" s="148"/>
      <c r="K111" s="103">
        <f t="shared" si="7"/>
        <v>0</v>
      </c>
      <c r="L111" s="2" t="str">
        <f>'Title IV - Program Plan - Tech'!C10</f>
        <v>[Enter EUT Strategy #6]</v>
      </c>
      <c r="M111" s="106">
        <f t="shared" ca="1" si="8"/>
        <v>0</v>
      </c>
      <c r="N111" s="391"/>
    </row>
    <row r="112" spans="1:16" ht="16.5" x14ac:dyDescent="0.25">
      <c r="A112" s="75" t="s">
        <v>265</v>
      </c>
      <c r="B112" s="141"/>
      <c r="C112" s="83" t="s">
        <v>229</v>
      </c>
      <c r="D112" s="152"/>
      <c r="E112" s="111" t="s">
        <v>540</v>
      </c>
      <c r="F112" s="143"/>
      <c r="G112" s="84"/>
      <c r="H112" s="150"/>
      <c r="I112" s="148"/>
      <c r="J112" s="148"/>
      <c r="K112" s="103">
        <f t="shared" si="7"/>
        <v>0</v>
      </c>
      <c r="L112" s="2" t="str">
        <f>'Title IV - Program Plan - Tech'!C11</f>
        <v>[Enter EUT Strategy #7]</v>
      </c>
      <c r="M112" s="106">
        <f t="shared" ca="1" si="8"/>
        <v>0</v>
      </c>
      <c r="N112" s="391"/>
    </row>
    <row r="113" spans="1:14" ht="16.5" x14ac:dyDescent="0.25">
      <c r="A113" s="75" t="s">
        <v>265</v>
      </c>
      <c r="B113" s="141"/>
      <c r="C113" s="83" t="s">
        <v>230</v>
      </c>
      <c r="D113" s="152"/>
      <c r="E113" s="111" t="s">
        <v>540</v>
      </c>
      <c r="F113" s="143"/>
      <c r="G113" s="84"/>
      <c r="H113" s="150"/>
      <c r="I113" s="148"/>
      <c r="J113" s="148"/>
      <c r="K113" s="103">
        <f t="shared" si="7"/>
        <v>0</v>
      </c>
      <c r="L113" s="2" t="str">
        <f>'Title IV - Program Plan - Tech'!C12</f>
        <v>[Enter EUT Strategy #8]</v>
      </c>
      <c r="M113" s="106">
        <f t="shared" ca="1" si="8"/>
        <v>0</v>
      </c>
      <c r="N113" s="391"/>
    </row>
    <row r="114" spans="1:14" ht="16.5" x14ac:dyDescent="0.25">
      <c r="A114" s="75" t="s">
        <v>265</v>
      </c>
      <c r="B114" s="141"/>
      <c r="C114" s="83" t="s">
        <v>231</v>
      </c>
      <c r="D114" s="152"/>
      <c r="E114" s="111" t="s">
        <v>540</v>
      </c>
      <c r="F114" s="143"/>
      <c r="G114" s="84"/>
      <c r="H114" s="150"/>
      <c r="I114" s="148"/>
      <c r="J114" s="148"/>
      <c r="K114" s="103">
        <f t="shared" si="7"/>
        <v>0</v>
      </c>
      <c r="L114" s="2" t="str">
        <f>'Title IV - Program Plan - Tech'!C13</f>
        <v>[Enter EUT Strategy #9]</v>
      </c>
      <c r="M114" s="106">
        <f t="shared" ca="1" si="8"/>
        <v>0</v>
      </c>
      <c r="N114" s="391"/>
    </row>
    <row r="115" spans="1:14" ht="16.5" x14ac:dyDescent="0.25">
      <c r="A115" s="75" t="s">
        <v>265</v>
      </c>
      <c r="B115" s="141"/>
      <c r="C115" s="83" t="s">
        <v>232</v>
      </c>
      <c r="D115" s="152"/>
      <c r="E115" s="111" t="s">
        <v>540</v>
      </c>
      <c r="F115" s="143"/>
      <c r="G115" s="84"/>
      <c r="H115" s="150"/>
      <c r="I115" s="148"/>
      <c r="J115" s="148"/>
      <c r="K115" s="103">
        <f t="shared" si="7"/>
        <v>0</v>
      </c>
      <c r="L115" s="2" t="str">
        <f>'Title IV - Program Plan - Tech'!C14</f>
        <v>[Enter EUT Strategy #10]</v>
      </c>
      <c r="M115" s="106">
        <f t="shared" ca="1" si="8"/>
        <v>0</v>
      </c>
      <c r="N115" s="391"/>
    </row>
    <row r="116" spans="1:14" ht="16.5" x14ac:dyDescent="0.25">
      <c r="A116" s="75" t="s">
        <v>265</v>
      </c>
      <c r="B116" s="141"/>
      <c r="C116" s="83" t="s">
        <v>233</v>
      </c>
      <c r="D116" s="152"/>
      <c r="E116" s="111" t="s">
        <v>540</v>
      </c>
      <c r="F116" s="143"/>
      <c r="G116" s="84"/>
      <c r="H116" s="150"/>
      <c r="I116" s="148"/>
      <c r="J116" s="148"/>
      <c r="K116" s="103">
        <f t="shared" si="7"/>
        <v>0</v>
      </c>
      <c r="M116" s="105"/>
      <c r="N116" s="391"/>
    </row>
    <row r="117" spans="1:14" ht="16.5" x14ac:dyDescent="0.25">
      <c r="A117" s="75" t="s">
        <v>265</v>
      </c>
      <c r="B117" s="141"/>
      <c r="C117" s="83" t="s">
        <v>234</v>
      </c>
      <c r="D117" s="152"/>
      <c r="E117" s="111" t="s">
        <v>540</v>
      </c>
      <c r="F117" s="143"/>
      <c r="G117" s="84"/>
      <c r="H117" s="150"/>
      <c r="I117" s="148"/>
      <c r="J117" s="148"/>
      <c r="K117" s="103">
        <f t="shared" si="7"/>
        <v>0</v>
      </c>
      <c r="M117" s="105"/>
      <c r="N117" s="391"/>
    </row>
    <row r="118" spans="1:14" ht="16.5" x14ac:dyDescent="0.25">
      <c r="A118" s="75" t="s">
        <v>265</v>
      </c>
      <c r="B118" s="141"/>
      <c r="C118" s="83" t="s">
        <v>235</v>
      </c>
      <c r="D118" s="152"/>
      <c r="E118" s="111" t="s">
        <v>540</v>
      </c>
      <c r="F118" s="143"/>
      <c r="G118" s="84"/>
      <c r="H118" s="150"/>
      <c r="I118" s="148"/>
      <c r="J118" s="148"/>
      <c r="K118" s="103">
        <f t="shared" si="7"/>
        <v>0</v>
      </c>
      <c r="M118" s="105"/>
      <c r="N118" s="391"/>
    </row>
    <row r="119" spans="1:14" ht="16.5" x14ac:dyDescent="0.25">
      <c r="A119" s="75" t="s">
        <v>265</v>
      </c>
      <c r="B119" s="141"/>
      <c r="C119" s="83" t="s">
        <v>236</v>
      </c>
      <c r="D119" s="152"/>
      <c r="E119" s="111" t="s">
        <v>540</v>
      </c>
      <c r="F119" s="143"/>
      <c r="G119" s="84"/>
      <c r="H119" s="150"/>
      <c r="I119" s="148"/>
      <c r="J119" s="148"/>
      <c r="K119" s="103">
        <f t="shared" si="7"/>
        <v>0</v>
      </c>
      <c r="M119" s="105"/>
      <c r="N119" s="391"/>
    </row>
    <row r="120" spans="1:14" ht="16.5" x14ac:dyDescent="0.25">
      <c r="A120" s="75" t="s">
        <v>265</v>
      </c>
      <c r="B120" s="141"/>
      <c r="C120" s="83" t="s">
        <v>237</v>
      </c>
      <c r="D120" s="152"/>
      <c r="E120" s="111" t="s">
        <v>540</v>
      </c>
      <c r="F120" s="143"/>
      <c r="G120" s="84"/>
      <c r="H120" s="150"/>
      <c r="I120" s="148"/>
      <c r="J120" s="148"/>
      <c r="K120" s="103">
        <f t="shared" si="7"/>
        <v>0</v>
      </c>
      <c r="M120" s="105"/>
      <c r="N120" s="391"/>
    </row>
    <row r="121" spans="1:14" ht="16.5" x14ac:dyDescent="0.25">
      <c r="A121" s="75" t="s">
        <v>265</v>
      </c>
      <c r="B121" s="141"/>
      <c r="C121" s="83" t="s">
        <v>238</v>
      </c>
      <c r="D121" s="152"/>
      <c r="E121" s="111" t="s">
        <v>540</v>
      </c>
      <c r="F121" s="143"/>
      <c r="G121" s="84"/>
      <c r="H121" s="150"/>
      <c r="I121" s="148"/>
      <c r="J121" s="148"/>
      <c r="K121" s="103">
        <f t="shared" si="7"/>
        <v>0</v>
      </c>
      <c r="M121" s="105"/>
      <c r="N121" s="391"/>
    </row>
    <row r="122" spans="1:14" ht="16.5" x14ac:dyDescent="0.25">
      <c r="A122" s="75" t="s">
        <v>265</v>
      </c>
      <c r="B122" s="141"/>
      <c r="C122" s="83" t="s">
        <v>239</v>
      </c>
      <c r="D122" s="152"/>
      <c r="E122" s="111" t="s">
        <v>540</v>
      </c>
      <c r="F122" s="143"/>
      <c r="G122" s="84"/>
      <c r="H122" s="150"/>
      <c r="I122" s="148"/>
      <c r="J122" s="148"/>
      <c r="K122" s="103">
        <f t="shared" si="7"/>
        <v>0</v>
      </c>
      <c r="M122" s="105"/>
      <c r="N122" s="391"/>
    </row>
    <row r="123" spans="1:14" ht="16.5" x14ac:dyDescent="0.25">
      <c r="A123" s="75" t="s">
        <v>265</v>
      </c>
      <c r="B123" s="141"/>
      <c r="C123" s="83" t="s">
        <v>240</v>
      </c>
      <c r="D123" s="152"/>
      <c r="E123" s="111" t="s">
        <v>540</v>
      </c>
      <c r="F123" s="143"/>
      <c r="G123" s="84"/>
      <c r="H123" s="150"/>
      <c r="I123" s="148"/>
      <c r="J123" s="148"/>
      <c r="K123" s="103">
        <f t="shared" si="7"/>
        <v>0</v>
      </c>
      <c r="M123" s="105"/>
      <c r="N123" s="391"/>
    </row>
    <row r="124" spans="1:14" x14ac:dyDescent="0.25">
      <c r="A124" s="75" t="s">
        <v>265</v>
      </c>
      <c r="B124" s="141"/>
      <c r="C124" s="83" t="s">
        <v>241</v>
      </c>
      <c r="D124" s="152"/>
      <c r="E124" s="111" t="s">
        <v>540</v>
      </c>
      <c r="F124" s="143"/>
      <c r="G124" s="84"/>
      <c r="H124" s="151"/>
      <c r="I124" s="148"/>
      <c r="J124" s="148"/>
      <c r="K124" s="103">
        <f t="shared" si="7"/>
        <v>0</v>
      </c>
      <c r="M124" s="105"/>
      <c r="N124" s="391"/>
    </row>
    <row r="125" spans="1:14" ht="16.5" x14ac:dyDescent="0.25">
      <c r="A125" s="75" t="s">
        <v>265</v>
      </c>
      <c r="B125" s="141"/>
      <c r="C125" s="83" t="s">
        <v>242</v>
      </c>
      <c r="D125" s="152"/>
      <c r="E125" s="111" t="s">
        <v>540</v>
      </c>
      <c r="F125" s="143"/>
      <c r="G125" s="84"/>
      <c r="H125" s="150"/>
      <c r="I125" s="148"/>
      <c r="J125" s="148"/>
      <c r="K125" s="103">
        <f t="shared" si="7"/>
        <v>0</v>
      </c>
      <c r="M125" s="105"/>
      <c r="N125" s="391"/>
    </row>
    <row r="126" spans="1:14" ht="17.25" thickBot="1" x14ac:dyDescent="0.3">
      <c r="A126" s="25"/>
      <c r="D126" s="397"/>
      <c r="E126" s="397"/>
      <c r="F126" s="78"/>
      <c r="G126" s="26"/>
      <c r="H126" s="67"/>
      <c r="I126" s="67"/>
      <c r="J126" s="67"/>
      <c r="K126" s="101">
        <f>SUM(K106:K125)</f>
        <v>0</v>
      </c>
      <c r="M126" s="105"/>
      <c r="N126" s="41"/>
    </row>
    <row r="127" spans="1:14" ht="15.75" thickTop="1" x14ac:dyDescent="0.25">
      <c r="N127" s="41"/>
    </row>
  </sheetData>
  <mergeCells count="20">
    <mergeCell ref="M79:N79"/>
    <mergeCell ref="N3:P3"/>
    <mergeCell ref="O79:P79"/>
    <mergeCell ref="O103:P103"/>
    <mergeCell ref="A1:M1"/>
    <mergeCell ref="A79:J79"/>
    <mergeCell ref="K79:L79"/>
    <mergeCell ref="A104:J104"/>
    <mergeCell ref="K104:L104"/>
    <mergeCell ref="M104:N104"/>
    <mergeCell ref="A55:J55"/>
    <mergeCell ref="A2:J2"/>
    <mergeCell ref="A3:M4"/>
    <mergeCell ref="A5:J5"/>
    <mergeCell ref="A29:M29"/>
    <mergeCell ref="A31:J31"/>
    <mergeCell ref="N6:N27"/>
    <mergeCell ref="N32:N54"/>
    <mergeCell ref="N56:N78"/>
    <mergeCell ref="N80:N102"/>
  </mergeCells>
  <hyperlinks>
    <hyperlink ref="A1" location="'Application Shortcuts'!A1" display="Application Section" xr:uid="{9ACB14C7-6EE3-423E-B3A3-4D0CAD2F7884}"/>
  </hyperlinks>
  <pageMargins left="0.25" right="0.25" top="0.75" bottom="0.75" header="0.3" footer="0.3"/>
  <pageSetup scale="81"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3D9E6FAF-53DC-4AB4-8F38-96C70BF59A6F}">
          <x14:formula1>
            <xm:f>'Title IV - Program Plan - Tech'!$C$5:$C$14</xm:f>
          </x14:formula1>
          <xm:sqref>F7:F28 F126 G106:G125 F101 G81:G100 F77 F53 H54:I54 F30 G57:G76 G33:G52</xm:sqref>
        </x14:dataValidation>
        <x14:dataValidation type="list" allowBlank="1" showInputMessage="1" showErrorMessage="1" xr:uid="{2A811EEA-254F-484C-BCC2-47A6A786CCF2}">
          <x14:formula1>
            <xm:f>Data!$A$8:$A$14</xm:f>
          </x14:formula1>
          <xm:sqref>D30:E30 E27:E28 F33:F52 D53:E53 D77:E77 G54 F57:F76 D7:D28 F81:F100 D101:E101 F106:F125 D126:E126</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5A780-97B0-4E5A-BCE5-14CA60E069D8}">
  <sheetPr>
    <tabColor rgb="FF00B050"/>
  </sheetPr>
  <dimension ref="A1:M57"/>
  <sheetViews>
    <sheetView topLeftCell="A25" workbookViewId="0">
      <selection activeCell="S51" sqref="S51"/>
    </sheetView>
  </sheetViews>
  <sheetFormatPr defaultRowHeight="15" x14ac:dyDescent="0.25"/>
  <sheetData>
    <row r="1" spans="1:13" x14ac:dyDescent="0.25">
      <c r="A1" s="690" t="s">
        <v>609</v>
      </c>
      <c r="B1" s="690"/>
      <c r="C1" s="690"/>
      <c r="D1" s="690"/>
      <c r="E1" s="690"/>
      <c r="F1" s="690"/>
      <c r="G1" s="690"/>
      <c r="H1" s="690"/>
      <c r="I1" s="690"/>
      <c r="J1" s="690"/>
      <c r="K1" s="690"/>
      <c r="L1" s="690"/>
      <c r="M1" s="690"/>
    </row>
    <row r="2" spans="1:13" x14ac:dyDescent="0.25">
      <c r="A2" s="529" t="s">
        <v>611</v>
      </c>
      <c r="B2" s="691"/>
      <c r="C2" s="691"/>
      <c r="D2" s="691"/>
      <c r="E2" s="691"/>
      <c r="F2" s="691"/>
      <c r="G2" s="691"/>
      <c r="H2" s="691"/>
      <c r="I2" s="691"/>
      <c r="J2" s="691"/>
      <c r="K2" s="691"/>
      <c r="L2" s="691"/>
      <c r="M2" s="691"/>
    </row>
    <row r="3" spans="1:13" x14ac:dyDescent="0.25">
      <c r="A3" s="691"/>
      <c r="B3" s="691"/>
      <c r="C3" s="691"/>
      <c r="D3" s="691"/>
      <c r="E3" s="691"/>
      <c r="F3" s="691"/>
      <c r="G3" s="691"/>
      <c r="H3" s="691"/>
      <c r="I3" s="691"/>
      <c r="J3" s="691"/>
      <c r="K3" s="691"/>
      <c r="L3" s="691"/>
      <c r="M3" s="691"/>
    </row>
    <row r="4" spans="1:13" x14ac:dyDescent="0.25">
      <c r="A4" s="692" t="s">
        <v>610</v>
      </c>
      <c r="B4" s="692"/>
      <c r="C4" s="692"/>
      <c r="D4" s="692"/>
      <c r="E4" s="692"/>
      <c r="F4" s="692"/>
      <c r="G4" s="692"/>
      <c r="H4" s="692"/>
      <c r="I4" s="692"/>
      <c r="J4" s="692"/>
      <c r="K4" s="692"/>
      <c r="L4" s="692"/>
      <c r="M4" s="692"/>
    </row>
    <row r="5" spans="1:13" x14ac:dyDescent="0.25">
      <c r="A5" s="650" t="s">
        <v>612</v>
      </c>
      <c r="B5" s="650"/>
      <c r="C5" s="650"/>
      <c r="D5" s="650"/>
      <c r="E5" s="650"/>
      <c r="F5" s="650"/>
      <c r="G5" s="650"/>
      <c r="H5" s="650"/>
      <c r="I5" s="650"/>
      <c r="J5" s="650"/>
      <c r="K5" s="650"/>
      <c r="L5" s="650"/>
      <c r="M5" s="650"/>
    </row>
    <row r="6" spans="1:13" x14ac:dyDescent="0.25">
      <c r="A6" s="650"/>
      <c r="B6" s="650"/>
      <c r="C6" s="650"/>
      <c r="D6" s="650"/>
      <c r="E6" s="650"/>
      <c r="F6" s="650"/>
      <c r="G6" s="650"/>
      <c r="H6" s="650"/>
      <c r="I6" s="650"/>
      <c r="J6" s="650"/>
      <c r="K6" s="650"/>
      <c r="L6" s="650"/>
      <c r="M6" s="650"/>
    </row>
    <row r="7" spans="1:13" x14ac:dyDescent="0.25">
      <c r="A7" s="650"/>
      <c r="B7" s="650"/>
      <c r="C7" s="650"/>
      <c r="D7" s="650"/>
      <c r="E7" s="650"/>
      <c r="F7" s="650"/>
      <c r="G7" s="650"/>
      <c r="H7" s="650"/>
      <c r="I7" s="650"/>
      <c r="J7" s="650"/>
      <c r="K7" s="650"/>
      <c r="L7" s="650"/>
      <c r="M7" s="650"/>
    </row>
    <row r="8" spans="1:13" x14ac:dyDescent="0.25">
      <c r="A8" s="695" t="s">
        <v>613</v>
      </c>
      <c r="B8" s="695"/>
      <c r="C8" s="695"/>
      <c r="D8" s="695"/>
      <c r="E8" s="695"/>
      <c r="F8" s="695"/>
      <c r="G8" s="695"/>
      <c r="H8" s="695"/>
      <c r="I8" s="695"/>
      <c r="J8" s="695"/>
      <c r="K8" s="695"/>
      <c r="L8" s="695"/>
      <c r="M8" s="695"/>
    </row>
    <row r="9" spans="1:13" ht="29.25" customHeight="1" x14ac:dyDescent="0.25">
      <c r="A9" s="693" t="s">
        <v>614</v>
      </c>
      <c r="B9" s="693"/>
      <c r="C9" s="693"/>
      <c r="D9" s="693"/>
      <c r="E9" s="693"/>
      <c r="F9" s="693"/>
      <c r="G9" s="693"/>
      <c r="H9" s="693"/>
      <c r="I9" s="693"/>
      <c r="J9" s="693"/>
      <c r="K9" s="693"/>
      <c r="L9" s="693"/>
      <c r="M9" s="693"/>
    </row>
    <row r="10" spans="1:13" x14ac:dyDescent="0.25">
      <c r="A10" s="694"/>
      <c r="B10" s="694"/>
      <c r="C10" s="694"/>
      <c r="D10" s="694"/>
      <c r="E10" s="694"/>
      <c r="F10" s="694"/>
      <c r="G10" s="694"/>
      <c r="H10" s="694"/>
      <c r="I10" s="694"/>
      <c r="J10" s="694"/>
      <c r="K10" s="694"/>
      <c r="L10" s="694"/>
      <c r="M10" s="694"/>
    </row>
    <row r="11" spans="1:13" x14ac:dyDescent="0.25">
      <c r="A11" s="694"/>
      <c r="B11" s="694"/>
      <c r="C11" s="694"/>
      <c r="D11" s="694"/>
      <c r="E11" s="694"/>
      <c r="F11" s="694"/>
      <c r="G11" s="694"/>
      <c r="H11" s="694"/>
      <c r="I11" s="694"/>
      <c r="J11" s="694"/>
      <c r="K11" s="694"/>
      <c r="L11" s="694"/>
      <c r="M11" s="694"/>
    </row>
    <row r="12" spans="1:13" x14ac:dyDescent="0.25">
      <c r="A12" s="694"/>
      <c r="B12" s="694"/>
      <c r="C12" s="694"/>
      <c r="D12" s="694"/>
      <c r="E12" s="694"/>
      <c r="F12" s="694"/>
      <c r="G12" s="694"/>
      <c r="H12" s="694"/>
      <c r="I12" s="694"/>
      <c r="J12" s="694"/>
      <c r="K12" s="694"/>
      <c r="L12" s="694"/>
      <c r="M12" s="694"/>
    </row>
    <row r="13" spans="1:13" x14ac:dyDescent="0.25">
      <c r="A13" s="694"/>
      <c r="B13" s="694"/>
      <c r="C13" s="694"/>
      <c r="D13" s="694"/>
      <c r="E13" s="694"/>
      <c r="F13" s="694"/>
      <c r="G13" s="694"/>
      <c r="H13" s="694"/>
      <c r="I13" s="694"/>
      <c r="J13" s="694"/>
      <c r="K13" s="694"/>
      <c r="L13" s="694"/>
      <c r="M13" s="694"/>
    </row>
    <row r="14" spans="1:13" x14ac:dyDescent="0.25">
      <c r="A14" s="694"/>
      <c r="B14" s="694"/>
      <c r="C14" s="694"/>
      <c r="D14" s="694"/>
      <c r="E14" s="694"/>
      <c r="F14" s="694"/>
      <c r="G14" s="694"/>
      <c r="H14" s="694"/>
      <c r="I14" s="694"/>
      <c r="J14" s="694"/>
      <c r="K14" s="694"/>
      <c r="L14" s="694"/>
      <c r="M14" s="694"/>
    </row>
    <row r="15" spans="1:13" x14ac:dyDescent="0.25">
      <c r="A15" s="694"/>
      <c r="B15" s="694"/>
      <c r="C15" s="694"/>
      <c r="D15" s="694"/>
      <c r="E15" s="694"/>
      <c r="F15" s="694"/>
      <c r="G15" s="694"/>
      <c r="H15" s="694"/>
      <c r="I15" s="694"/>
      <c r="J15" s="694"/>
      <c r="K15" s="694"/>
      <c r="L15" s="694"/>
      <c r="M15" s="694"/>
    </row>
    <row r="16" spans="1:13" x14ac:dyDescent="0.25">
      <c r="A16" s="694"/>
      <c r="B16" s="694"/>
      <c r="C16" s="694"/>
      <c r="D16" s="694"/>
      <c r="E16" s="694"/>
      <c r="F16" s="694"/>
      <c r="G16" s="694"/>
      <c r="H16" s="694"/>
      <c r="I16" s="694"/>
      <c r="J16" s="694"/>
      <c r="K16" s="694"/>
      <c r="L16" s="694"/>
      <c r="M16" s="694"/>
    </row>
    <row r="17" spans="1:13" x14ac:dyDescent="0.25">
      <c r="A17" s="694"/>
      <c r="B17" s="694"/>
      <c r="C17" s="694"/>
      <c r="D17" s="694"/>
      <c r="E17" s="694"/>
      <c r="F17" s="694"/>
      <c r="G17" s="694"/>
      <c r="H17" s="694"/>
      <c r="I17" s="694"/>
      <c r="J17" s="694"/>
      <c r="K17" s="694"/>
      <c r="L17" s="694"/>
      <c r="M17" s="694"/>
    </row>
    <row r="18" spans="1:13" x14ac:dyDescent="0.25">
      <c r="A18" s="695" t="s">
        <v>615</v>
      </c>
      <c r="B18" s="695"/>
      <c r="C18" s="695"/>
      <c r="D18" s="695"/>
      <c r="E18" s="695"/>
      <c r="F18" s="695"/>
      <c r="G18" s="695"/>
      <c r="H18" s="695"/>
      <c r="I18" s="695"/>
      <c r="J18" s="695"/>
      <c r="K18" s="695"/>
      <c r="L18" s="695"/>
      <c r="M18" s="695"/>
    </row>
    <row r="19" spans="1:13" ht="33" customHeight="1" x14ac:dyDescent="0.25">
      <c r="A19" s="696" t="s">
        <v>614</v>
      </c>
      <c r="B19" s="696"/>
      <c r="C19" s="696"/>
      <c r="D19" s="696"/>
      <c r="E19" s="696"/>
      <c r="F19" s="696"/>
      <c r="G19" s="696"/>
      <c r="H19" s="696"/>
      <c r="I19" s="696"/>
      <c r="J19" s="696"/>
      <c r="K19" s="696"/>
      <c r="L19" s="696"/>
      <c r="M19" s="696"/>
    </row>
    <row r="20" spans="1:13" x14ac:dyDescent="0.25">
      <c r="A20" s="694"/>
      <c r="B20" s="694"/>
      <c r="C20" s="694"/>
      <c r="D20" s="694"/>
      <c r="E20" s="694"/>
      <c r="F20" s="694"/>
      <c r="G20" s="694"/>
      <c r="H20" s="694"/>
      <c r="I20" s="694"/>
      <c r="J20" s="694"/>
      <c r="K20" s="694"/>
      <c r="L20" s="694"/>
      <c r="M20" s="694"/>
    </row>
    <row r="21" spans="1:13" x14ac:dyDescent="0.25">
      <c r="A21" s="694"/>
      <c r="B21" s="694"/>
      <c r="C21" s="694"/>
      <c r="D21" s="694"/>
      <c r="E21" s="694"/>
      <c r="F21" s="694"/>
      <c r="G21" s="694"/>
      <c r="H21" s="694"/>
      <c r="I21" s="694"/>
      <c r="J21" s="694"/>
      <c r="K21" s="694"/>
      <c r="L21" s="694"/>
      <c r="M21" s="694"/>
    </row>
    <row r="22" spans="1:13" x14ac:dyDescent="0.25">
      <c r="A22" s="694"/>
      <c r="B22" s="694"/>
      <c r="C22" s="694"/>
      <c r="D22" s="694"/>
      <c r="E22" s="694"/>
      <c r="F22" s="694"/>
      <c r="G22" s="694"/>
      <c r="H22" s="694"/>
      <c r="I22" s="694"/>
      <c r="J22" s="694"/>
      <c r="K22" s="694"/>
      <c r="L22" s="694"/>
      <c r="M22" s="694"/>
    </row>
    <row r="23" spans="1:13" x14ac:dyDescent="0.25">
      <c r="A23" s="694"/>
      <c r="B23" s="694"/>
      <c r="C23" s="694"/>
      <c r="D23" s="694"/>
      <c r="E23" s="694"/>
      <c r="F23" s="694"/>
      <c r="G23" s="694"/>
      <c r="H23" s="694"/>
      <c r="I23" s="694"/>
      <c r="J23" s="694"/>
      <c r="K23" s="694"/>
      <c r="L23" s="694"/>
      <c r="M23" s="694"/>
    </row>
    <row r="24" spans="1:13" x14ac:dyDescent="0.25">
      <c r="A24" s="694"/>
      <c r="B24" s="694"/>
      <c r="C24" s="694"/>
      <c r="D24" s="694"/>
      <c r="E24" s="694"/>
      <c r="F24" s="694"/>
      <c r="G24" s="694"/>
      <c r="H24" s="694"/>
      <c r="I24" s="694"/>
      <c r="J24" s="694"/>
      <c r="K24" s="694"/>
      <c r="L24" s="694"/>
      <c r="M24" s="694"/>
    </row>
    <row r="25" spans="1:13" x14ac:dyDescent="0.25">
      <c r="A25" s="694"/>
      <c r="B25" s="694"/>
      <c r="C25" s="694"/>
      <c r="D25" s="694"/>
      <c r="E25" s="694"/>
      <c r="F25" s="694"/>
      <c r="G25" s="694"/>
      <c r="H25" s="694"/>
      <c r="I25" s="694"/>
      <c r="J25" s="694"/>
      <c r="K25" s="694"/>
      <c r="L25" s="694"/>
      <c r="M25" s="694"/>
    </row>
    <row r="26" spans="1:13" x14ac:dyDescent="0.25">
      <c r="A26" s="694"/>
      <c r="B26" s="694"/>
      <c r="C26" s="694"/>
      <c r="D26" s="694"/>
      <c r="E26" s="694"/>
      <c r="F26" s="694"/>
      <c r="G26" s="694"/>
      <c r="H26" s="694"/>
      <c r="I26" s="694"/>
      <c r="J26" s="694"/>
      <c r="K26" s="694"/>
      <c r="L26" s="694"/>
      <c r="M26" s="694"/>
    </row>
    <row r="27" spans="1:13" x14ac:dyDescent="0.25">
      <c r="A27" s="694"/>
      <c r="B27" s="694"/>
      <c r="C27" s="694"/>
      <c r="D27" s="694"/>
      <c r="E27" s="694"/>
      <c r="F27" s="694"/>
      <c r="G27" s="694"/>
      <c r="H27" s="694"/>
      <c r="I27" s="694"/>
      <c r="J27" s="694"/>
      <c r="K27" s="694"/>
      <c r="L27" s="694"/>
      <c r="M27" s="694"/>
    </row>
    <row r="28" spans="1:13" x14ac:dyDescent="0.25">
      <c r="A28" s="695" t="s">
        <v>616</v>
      </c>
      <c r="B28" s="695"/>
      <c r="C28" s="695"/>
      <c r="D28" s="695"/>
      <c r="E28" s="695"/>
      <c r="F28" s="695"/>
      <c r="G28" s="695"/>
      <c r="H28" s="695"/>
      <c r="I28" s="695"/>
      <c r="J28" s="695"/>
      <c r="K28" s="695"/>
      <c r="L28" s="695"/>
      <c r="M28" s="695"/>
    </row>
    <row r="29" spans="1:13" ht="30.75" customHeight="1" x14ac:dyDescent="0.25">
      <c r="A29" s="696" t="s">
        <v>614</v>
      </c>
      <c r="B29" s="696"/>
      <c r="C29" s="696"/>
      <c r="D29" s="696"/>
      <c r="E29" s="696"/>
      <c r="F29" s="696"/>
      <c r="G29" s="696"/>
      <c r="H29" s="696"/>
      <c r="I29" s="696"/>
      <c r="J29" s="696"/>
      <c r="K29" s="696"/>
      <c r="L29" s="696"/>
      <c r="M29" s="696"/>
    </row>
    <row r="30" spans="1:13" x14ac:dyDescent="0.25">
      <c r="A30" s="694"/>
      <c r="B30" s="694"/>
      <c r="C30" s="694"/>
      <c r="D30" s="694"/>
      <c r="E30" s="694"/>
      <c r="F30" s="694"/>
      <c r="G30" s="694"/>
      <c r="H30" s="694"/>
      <c r="I30" s="694"/>
      <c r="J30" s="694"/>
      <c r="K30" s="694"/>
      <c r="L30" s="694"/>
      <c r="M30" s="694"/>
    </row>
    <row r="31" spans="1:13" x14ac:dyDescent="0.25">
      <c r="A31" s="694"/>
      <c r="B31" s="694"/>
      <c r="C31" s="694"/>
      <c r="D31" s="694"/>
      <c r="E31" s="694"/>
      <c r="F31" s="694"/>
      <c r="G31" s="694"/>
      <c r="H31" s="694"/>
      <c r="I31" s="694"/>
      <c r="J31" s="694"/>
      <c r="K31" s="694"/>
      <c r="L31" s="694"/>
      <c r="M31" s="694"/>
    </row>
    <row r="32" spans="1:13" x14ac:dyDescent="0.25">
      <c r="A32" s="694"/>
      <c r="B32" s="694"/>
      <c r="C32" s="694"/>
      <c r="D32" s="694"/>
      <c r="E32" s="694"/>
      <c r="F32" s="694"/>
      <c r="G32" s="694"/>
      <c r="H32" s="694"/>
      <c r="I32" s="694"/>
      <c r="J32" s="694"/>
      <c r="K32" s="694"/>
      <c r="L32" s="694"/>
      <c r="M32" s="694"/>
    </row>
    <row r="33" spans="1:13" x14ac:dyDescent="0.25">
      <c r="A33" s="694"/>
      <c r="B33" s="694"/>
      <c r="C33" s="694"/>
      <c r="D33" s="694"/>
      <c r="E33" s="694"/>
      <c r="F33" s="694"/>
      <c r="G33" s="694"/>
      <c r="H33" s="694"/>
      <c r="I33" s="694"/>
      <c r="J33" s="694"/>
      <c r="K33" s="694"/>
      <c r="L33" s="694"/>
      <c r="M33" s="694"/>
    </row>
    <row r="34" spans="1:13" x14ac:dyDescent="0.25">
      <c r="A34" s="694"/>
      <c r="B34" s="694"/>
      <c r="C34" s="694"/>
      <c r="D34" s="694"/>
      <c r="E34" s="694"/>
      <c r="F34" s="694"/>
      <c r="G34" s="694"/>
      <c r="H34" s="694"/>
      <c r="I34" s="694"/>
      <c r="J34" s="694"/>
      <c r="K34" s="694"/>
      <c r="L34" s="694"/>
      <c r="M34" s="694"/>
    </row>
    <row r="35" spans="1:13" x14ac:dyDescent="0.25">
      <c r="A35" s="694"/>
      <c r="B35" s="694"/>
      <c r="C35" s="694"/>
      <c r="D35" s="694"/>
      <c r="E35" s="694"/>
      <c r="F35" s="694"/>
      <c r="G35" s="694"/>
      <c r="H35" s="694"/>
      <c r="I35" s="694"/>
      <c r="J35" s="694"/>
      <c r="K35" s="694"/>
      <c r="L35" s="694"/>
      <c r="M35" s="694"/>
    </row>
    <row r="36" spans="1:13" x14ac:dyDescent="0.25">
      <c r="A36" s="694"/>
      <c r="B36" s="694"/>
      <c r="C36" s="694"/>
      <c r="D36" s="694"/>
      <c r="E36" s="694"/>
      <c r="F36" s="694"/>
      <c r="G36" s="694"/>
      <c r="H36" s="694"/>
      <c r="I36" s="694"/>
      <c r="J36" s="694"/>
      <c r="K36" s="694"/>
      <c r="L36" s="694"/>
      <c r="M36" s="694"/>
    </row>
    <row r="37" spans="1:13" x14ac:dyDescent="0.25">
      <c r="A37" s="694"/>
      <c r="B37" s="694"/>
      <c r="C37" s="694"/>
      <c r="D37" s="694"/>
      <c r="E37" s="694"/>
      <c r="F37" s="694"/>
      <c r="G37" s="694"/>
      <c r="H37" s="694"/>
      <c r="I37" s="694"/>
      <c r="J37" s="694"/>
      <c r="K37" s="694"/>
      <c r="L37" s="694"/>
      <c r="M37" s="694"/>
    </row>
    <row r="38" spans="1:13" x14ac:dyDescent="0.25">
      <c r="A38" s="695" t="s">
        <v>617</v>
      </c>
      <c r="B38" s="695"/>
      <c r="C38" s="695"/>
      <c r="D38" s="695"/>
      <c r="E38" s="695"/>
      <c r="F38" s="695"/>
      <c r="G38" s="695"/>
      <c r="H38" s="695"/>
      <c r="I38" s="695"/>
      <c r="J38" s="695"/>
      <c r="K38" s="695"/>
      <c r="L38" s="695"/>
      <c r="M38" s="695"/>
    </row>
    <row r="39" spans="1:13" ht="30.75" customHeight="1" x14ac:dyDescent="0.25">
      <c r="A39" s="696" t="s">
        <v>614</v>
      </c>
      <c r="B39" s="696"/>
      <c r="C39" s="696"/>
      <c r="D39" s="696"/>
      <c r="E39" s="696"/>
      <c r="F39" s="696"/>
      <c r="G39" s="696"/>
      <c r="H39" s="696"/>
      <c r="I39" s="696"/>
      <c r="J39" s="696"/>
      <c r="K39" s="696"/>
      <c r="L39" s="696"/>
      <c r="M39" s="696"/>
    </row>
    <row r="40" spans="1:13" x14ac:dyDescent="0.25">
      <c r="A40" s="694"/>
      <c r="B40" s="694"/>
      <c r="C40" s="694"/>
      <c r="D40" s="694"/>
      <c r="E40" s="694"/>
      <c r="F40" s="694"/>
      <c r="G40" s="694"/>
      <c r="H40" s="694"/>
      <c r="I40" s="694"/>
      <c r="J40" s="694"/>
      <c r="K40" s="694"/>
      <c r="L40" s="694"/>
      <c r="M40" s="694"/>
    </row>
    <row r="41" spans="1:13" x14ac:dyDescent="0.25">
      <c r="A41" s="694"/>
      <c r="B41" s="694"/>
      <c r="C41" s="694"/>
      <c r="D41" s="694"/>
      <c r="E41" s="694"/>
      <c r="F41" s="694"/>
      <c r="G41" s="694"/>
      <c r="H41" s="694"/>
      <c r="I41" s="694"/>
      <c r="J41" s="694"/>
      <c r="K41" s="694"/>
      <c r="L41" s="694"/>
      <c r="M41" s="694"/>
    </row>
    <row r="42" spans="1:13" x14ac:dyDescent="0.25">
      <c r="A42" s="694"/>
      <c r="B42" s="694"/>
      <c r="C42" s="694"/>
      <c r="D42" s="694"/>
      <c r="E42" s="694"/>
      <c r="F42" s="694"/>
      <c r="G42" s="694"/>
      <c r="H42" s="694"/>
      <c r="I42" s="694"/>
      <c r="J42" s="694"/>
      <c r="K42" s="694"/>
      <c r="L42" s="694"/>
      <c r="M42" s="694"/>
    </row>
    <row r="43" spans="1:13" x14ac:dyDescent="0.25">
      <c r="A43" s="694"/>
      <c r="B43" s="694"/>
      <c r="C43" s="694"/>
      <c r="D43" s="694"/>
      <c r="E43" s="694"/>
      <c r="F43" s="694"/>
      <c r="G43" s="694"/>
      <c r="H43" s="694"/>
      <c r="I43" s="694"/>
      <c r="J43" s="694"/>
      <c r="K43" s="694"/>
      <c r="L43" s="694"/>
      <c r="M43" s="694"/>
    </row>
    <row r="44" spans="1:13" x14ac:dyDescent="0.25">
      <c r="A44" s="694"/>
      <c r="B44" s="694"/>
      <c r="C44" s="694"/>
      <c r="D44" s="694"/>
      <c r="E44" s="694"/>
      <c r="F44" s="694"/>
      <c r="G44" s="694"/>
      <c r="H44" s="694"/>
      <c r="I44" s="694"/>
      <c r="J44" s="694"/>
      <c r="K44" s="694"/>
      <c r="L44" s="694"/>
      <c r="M44" s="694"/>
    </row>
    <row r="45" spans="1:13" x14ac:dyDescent="0.25">
      <c r="A45" s="694"/>
      <c r="B45" s="694"/>
      <c r="C45" s="694"/>
      <c r="D45" s="694"/>
      <c r="E45" s="694"/>
      <c r="F45" s="694"/>
      <c r="G45" s="694"/>
      <c r="H45" s="694"/>
      <c r="I45" s="694"/>
      <c r="J45" s="694"/>
      <c r="K45" s="694"/>
      <c r="L45" s="694"/>
      <c r="M45" s="694"/>
    </row>
    <row r="46" spans="1:13" x14ac:dyDescent="0.25">
      <c r="A46" s="694"/>
      <c r="B46" s="694"/>
      <c r="C46" s="694"/>
      <c r="D46" s="694"/>
      <c r="E46" s="694"/>
      <c r="F46" s="694"/>
      <c r="G46" s="694"/>
      <c r="H46" s="694"/>
      <c r="I46" s="694"/>
      <c r="J46" s="694"/>
      <c r="K46" s="694"/>
      <c r="L46" s="694"/>
      <c r="M46" s="694"/>
    </row>
    <row r="47" spans="1:13" x14ac:dyDescent="0.25">
      <c r="A47" s="694"/>
      <c r="B47" s="694"/>
      <c r="C47" s="694"/>
      <c r="D47" s="694"/>
      <c r="E47" s="694"/>
      <c r="F47" s="694"/>
      <c r="G47" s="694"/>
      <c r="H47" s="694"/>
      <c r="I47" s="694"/>
      <c r="J47" s="694"/>
      <c r="K47" s="694"/>
      <c r="L47" s="694"/>
      <c r="M47" s="694"/>
    </row>
    <row r="48" spans="1:13" x14ac:dyDescent="0.25">
      <c r="A48" s="695" t="s">
        <v>618</v>
      </c>
      <c r="B48" s="695"/>
      <c r="C48" s="695"/>
      <c r="D48" s="695"/>
      <c r="E48" s="695"/>
      <c r="F48" s="695"/>
      <c r="G48" s="695"/>
      <c r="H48" s="695"/>
      <c r="I48" s="695"/>
      <c r="J48" s="695"/>
      <c r="K48" s="695"/>
      <c r="L48" s="695"/>
      <c r="M48" s="695"/>
    </row>
    <row r="49" spans="1:13" ht="33" customHeight="1" x14ac:dyDescent="0.25">
      <c r="A49" s="696" t="s">
        <v>614</v>
      </c>
      <c r="B49" s="696"/>
      <c r="C49" s="696"/>
      <c r="D49" s="696"/>
      <c r="E49" s="696"/>
      <c r="F49" s="696"/>
      <c r="G49" s="696"/>
      <c r="H49" s="696"/>
      <c r="I49" s="696"/>
      <c r="J49" s="696"/>
      <c r="K49" s="696"/>
      <c r="L49" s="696"/>
      <c r="M49" s="696"/>
    </row>
    <row r="50" spans="1:13" x14ac:dyDescent="0.25">
      <c r="A50" s="694"/>
      <c r="B50" s="694"/>
      <c r="C50" s="694"/>
      <c r="D50" s="694"/>
      <c r="E50" s="694"/>
      <c r="F50" s="694"/>
      <c r="G50" s="694"/>
      <c r="H50" s="694"/>
      <c r="I50" s="694"/>
      <c r="J50" s="694"/>
      <c r="K50" s="694"/>
      <c r="L50" s="694"/>
      <c r="M50" s="694"/>
    </row>
    <row r="51" spans="1:13" x14ac:dyDescent="0.25">
      <c r="A51" s="694"/>
      <c r="B51" s="694"/>
      <c r="C51" s="694"/>
      <c r="D51" s="694"/>
      <c r="E51" s="694"/>
      <c r="F51" s="694"/>
      <c r="G51" s="694"/>
      <c r="H51" s="694"/>
      <c r="I51" s="694"/>
      <c r="J51" s="694"/>
      <c r="K51" s="694"/>
      <c r="L51" s="694"/>
      <c r="M51" s="694"/>
    </row>
    <row r="52" spans="1:13" x14ac:dyDescent="0.25">
      <c r="A52" s="694"/>
      <c r="B52" s="694"/>
      <c r="C52" s="694"/>
      <c r="D52" s="694"/>
      <c r="E52" s="694"/>
      <c r="F52" s="694"/>
      <c r="G52" s="694"/>
      <c r="H52" s="694"/>
      <c r="I52" s="694"/>
      <c r="J52" s="694"/>
      <c r="K52" s="694"/>
      <c r="L52" s="694"/>
      <c r="M52" s="694"/>
    </row>
    <row r="53" spans="1:13" x14ac:dyDescent="0.25">
      <c r="A53" s="694"/>
      <c r="B53" s="694"/>
      <c r="C53" s="694"/>
      <c r="D53" s="694"/>
      <c r="E53" s="694"/>
      <c r="F53" s="694"/>
      <c r="G53" s="694"/>
      <c r="H53" s="694"/>
      <c r="I53" s="694"/>
      <c r="J53" s="694"/>
      <c r="K53" s="694"/>
      <c r="L53" s="694"/>
      <c r="M53" s="694"/>
    </row>
    <row r="54" spans="1:13" x14ac:dyDescent="0.25">
      <c r="A54" s="694"/>
      <c r="B54" s="694"/>
      <c r="C54" s="694"/>
      <c r="D54" s="694"/>
      <c r="E54" s="694"/>
      <c r="F54" s="694"/>
      <c r="G54" s="694"/>
      <c r="H54" s="694"/>
      <c r="I54" s="694"/>
      <c r="J54" s="694"/>
      <c r="K54" s="694"/>
      <c r="L54" s="694"/>
      <c r="M54" s="694"/>
    </row>
    <row r="55" spans="1:13" x14ac:dyDescent="0.25">
      <c r="A55" s="694"/>
      <c r="B55" s="694"/>
      <c r="C55" s="694"/>
      <c r="D55" s="694"/>
      <c r="E55" s="694"/>
      <c r="F55" s="694"/>
      <c r="G55" s="694"/>
      <c r="H55" s="694"/>
      <c r="I55" s="694"/>
      <c r="J55" s="694"/>
      <c r="K55" s="694"/>
      <c r="L55" s="694"/>
      <c r="M55" s="694"/>
    </row>
    <row r="56" spans="1:13" x14ac:dyDescent="0.25">
      <c r="A56" s="694"/>
      <c r="B56" s="694"/>
      <c r="C56" s="694"/>
      <c r="D56" s="694"/>
      <c r="E56" s="694"/>
      <c r="F56" s="694"/>
      <c r="G56" s="694"/>
      <c r="H56" s="694"/>
      <c r="I56" s="694"/>
      <c r="J56" s="694"/>
      <c r="K56" s="694"/>
      <c r="L56" s="694"/>
      <c r="M56" s="694"/>
    </row>
    <row r="57" spans="1:13" x14ac:dyDescent="0.25">
      <c r="A57" s="694"/>
      <c r="B57" s="694"/>
      <c r="C57" s="694"/>
      <c r="D57" s="694"/>
      <c r="E57" s="694"/>
      <c r="F57" s="694"/>
      <c r="G57" s="694"/>
      <c r="H57" s="694"/>
      <c r="I57" s="694"/>
      <c r="J57" s="694"/>
      <c r="K57" s="694"/>
      <c r="L57" s="694"/>
      <c r="M57" s="694"/>
    </row>
  </sheetData>
  <mergeCells count="19">
    <mergeCell ref="A48:M48"/>
    <mergeCell ref="A49:M49"/>
    <mergeCell ref="A50:M57"/>
    <mergeCell ref="A28:M28"/>
    <mergeCell ref="A29:M29"/>
    <mergeCell ref="A30:M37"/>
    <mergeCell ref="A38:M38"/>
    <mergeCell ref="A39:M39"/>
    <mergeCell ref="A40:M47"/>
    <mergeCell ref="A8:M8"/>
    <mergeCell ref="A10:M17"/>
    <mergeCell ref="A9:M9"/>
    <mergeCell ref="A18:M18"/>
    <mergeCell ref="A19:M19"/>
    <mergeCell ref="A20:M27"/>
    <mergeCell ref="A1:M1"/>
    <mergeCell ref="A2:M3"/>
    <mergeCell ref="A4:M4"/>
    <mergeCell ref="A5:M7"/>
  </mergeCells>
  <hyperlinks>
    <hyperlink ref="A4" r:id="rId1" xr:uid="{32ED0397-642C-4B80-91DC-6ECFB971E6C9}"/>
  </hyperlinks>
  <pageMargins left="0.7" right="0.7" top="0.75" bottom="0.75" header="0.3" footer="0.3"/>
  <pageSetup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85302-E99F-4353-9B41-54741355CE51}">
  <sheetPr>
    <tabColor rgb="FFBDD7EE"/>
  </sheetPr>
  <dimension ref="A1:A20"/>
  <sheetViews>
    <sheetView workbookViewId="0"/>
  </sheetViews>
  <sheetFormatPr defaultRowHeight="15" x14ac:dyDescent="0.25"/>
  <cols>
    <col min="1" max="1" width="36.5703125" bestFit="1" customWidth="1"/>
  </cols>
  <sheetData>
    <row r="1" spans="1:1" x14ac:dyDescent="0.25">
      <c r="A1" t="s">
        <v>215</v>
      </c>
    </row>
    <row r="2" spans="1:1" x14ac:dyDescent="0.25">
      <c r="A2" t="s">
        <v>249</v>
      </c>
    </row>
    <row r="3" spans="1:1" x14ac:dyDescent="0.25">
      <c r="A3" t="s">
        <v>257</v>
      </c>
    </row>
    <row r="4" spans="1:1" x14ac:dyDescent="0.25">
      <c r="A4" t="s">
        <v>542</v>
      </c>
    </row>
    <row r="5" spans="1:1" x14ac:dyDescent="0.25">
      <c r="A5" t="s">
        <v>543</v>
      </c>
    </row>
    <row r="6" spans="1:1" x14ac:dyDescent="0.25">
      <c r="A6" t="s">
        <v>265</v>
      </c>
    </row>
    <row r="8" spans="1:1" x14ac:dyDescent="0.25">
      <c r="A8" t="s">
        <v>217</v>
      </c>
    </row>
    <row r="9" spans="1:1" x14ac:dyDescent="0.25">
      <c r="A9" t="s">
        <v>226</v>
      </c>
    </row>
    <row r="10" spans="1:1" x14ac:dyDescent="0.25">
      <c r="A10" t="s">
        <v>544</v>
      </c>
    </row>
    <row r="11" spans="1:1" x14ac:dyDescent="0.25">
      <c r="A11" t="s">
        <v>545</v>
      </c>
    </row>
    <row r="12" spans="1:1" x14ac:dyDescent="0.25">
      <c r="A12" t="s">
        <v>546</v>
      </c>
    </row>
    <row r="13" spans="1:1" x14ac:dyDescent="0.25">
      <c r="A13" t="s">
        <v>547</v>
      </c>
    </row>
    <row r="14" spans="1:1" x14ac:dyDescent="0.25">
      <c r="A14" t="s">
        <v>548</v>
      </c>
    </row>
    <row r="16" spans="1:1" x14ac:dyDescent="0.25">
      <c r="A16" t="s">
        <v>150</v>
      </c>
    </row>
    <row r="17" spans="1:1" x14ac:dyDescent="0.25">
      <c r="A17" t="s">
        <v>549</v>
      </c>
    </row>
    <row r="18" spans="1:1" x14ac:dyDescent="0.25">
      <c r="A18" t="s">
        <v>550</v>
      </c>
    </row>
    <row r="19" spans="1:1" x14ac:dyDescent="0.25">
      <c r="A19" t="s">
        <v>551</v>
      </c>
    </row>
    <row r="20" spans="1:1" x14ac:dyDescent="0.25">
      <c r="A20" t="s">
        <v>552</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1" tint="0.34998626667073579"/>
  </sheetPr>
  <dimension ref="A1:B50"/>
  <sheetViews>
    <sheetView workbookViewId="0"/>
  </sheetViews>
  <sheetFormatPr defaultRowHeight="15" x14ac:dyDescent="0.25"/>
  <cols>
    <col min="1" max="1" width="48.85546875" bestFit="1" customWidth="1"/>
    <col min="2" max="2" width="26.85546875" bestFit="1" customWidth="1"/>
  </cols>
  <sheetData>
    <row r="1" spans="1:2" ht="19.5" thickBot="1" x14ac:dyDescent="0.35">
      <c r="A1" s="7" t="s">
        <v>553</v>
      </c>
      <c r="B1" s="8" t="s">
        <v>554</v>
      </c>
    </row>
    <row r="2" spans="1:2" ht="18.75" x14ac:dyDescent="0.3">
      <c r="A2" s="14" t="s">
        <v>555</v>
      </c>
      <c r="B2" s="15"/>
    </row>
    <row r="3" spans="1:2" ht="18.75" x14ac:dyDescent="0.3">
      <c r="A3" s="14" t="s">
        <v>2</v>
      </c>
      <c r="B3" s="15"/>
    </row>
    <row r="4" spans="1:2" x14ac:dyDescent="0.25">
      <c r="A4" s="9" t="s">
        <v>556</v>
      </c>
      <c r="B4" s="10"/>
    </row>
    <row r="5" spans="1:2" x14ac:dyDescent="0.25">
      <c r="A5" s="11" t="s">
        <v>557</v>
      </c>
      <c r="B5" s="12"/>
    </row>
    <row r="6" spans="1:2" x14ac:dyDescent="0.25">
      <c r="A6" s="11" t="s">
        <v>558</v>
      </c>
      <c r="B6" s="12"/>
    </row>
    <row r="7" spans="1:2" x14ac:dyDescent="0.25">
      <c r="A7" s="13" t="s">
        <v>559</v>
      </c>
      <c r="B7" s="10"/>
    </row>
    <row r="8" spans="1:2" x14ac:dyDescent="0.25">
      <c r="A8" s="11" t="s">
        <v>560</v>
      </c>
      <c r="B8" s="12"/>
    </row>
    <row r="9" spans="1:2" x14ac:dyDescent="0.25">
      <c r="A9" s="13" t="s">
        <v>561</v>
      </c>
      <c r="B9" s="10"/>
    </row>
    <row r="10" spans="1:2" x14ac:dyDescent="0.25">
      <c r="A10" s="11" t="s">
        <v>562</v>
      </c>
      <c r="B10" s="12"/>
    </row>
    <row r="11" spans="1:2" x14ac:dyDescent="0.25">
      <c r="A11" s="11" t="s">
        <v>563</v>
      </c>
      <c r="B11" s="12"/>
    </row>
    <row r="12" spans="1:2" x14ac:dyDescent="0.25">
      <c r="A12" s="13" t="s">
        <v>564</v>
      </c>
      <c r="B12" s="10"/>
    </row>
    <row r="13" spans="1:2" x14ac:dyDescent="0.25">
      <c r="A13" s="11" t="s">
        <v>565</v>
      </c>
      <c r="B13" s="12"/>
    </row>
    <row r="14" spans="1:2" x14ac:dyDescent="0.25">
      <c r="A14" s="13" t="s">
        <v>566</v>
      </c>
      <c r="B14" s="10"/>
    </row>
    <row r="15" spans="1:2" x14ac:dyDescent="0.25">
      <c r="A15" s="11" t="s">
        <v>567</v>
      </c>
      <c r="B15" s="12"/>
    </row>
    <row r="16" spans="1:2" x14ac:dyDescent="0.25">
      <c r="A16" s="13" t="s">
        <v>568</v>
      </c>
      <c r="B16" s="10"/>
    </row>
    <row r="17" spans="1:2" x14ac:dyDescent="0.25">
      <c r="A17" s="11" t="s">
        <v>569</v>
      </c>
      <c r="B17" s="12"/>
    </row>
    <row r="18" spans="1:2" x14ac:dyDescent="0.25">
      <c r="A18" s="13" t="s">
        <v>570</v>
      </c>
      <c r="B18" s="10"/>
    </row>
    <row r="19" spans="1:2" x14ac:dyDescent="0.25">
      <c r="A19" s="11" t="s">
        <v>571</v>
      </c>
      <c r="B19" s="12"/>
    </row>
    <row r="20" spans="1:2" x14ac:dyDescent="0.25">
      <c r="A20" s="13" t="s">
        <v>572</v>
      </c>
      <c r="B20" s="10"/>
    </row>
    <row r="21" spans="1:2" x14ac:dyDescent="0.25">
      <c r="A21" s="11" t="s">
        <v>573</v>
      </c>
      <c r="B21" s="12"/>
    </row>
    <row r="22" spans="1:2" x14ac:dyDescent="0.25">
      <c r="A22" s="13" t="s">
        <v>574</v>
      </c>
      <c r="B22" s="10"/>
    </row>
    <row r="23" spans="1:2" x14ac:dyDescent="0.25">
      <c r="A23" s="11" t="s">
        <v>575</v>
      </c>
      <c r="B23" s="12"/>
    </row>
    <row r="24" spans="1:2" x14ac:dyDescent="0.25">
      <c r="A24" s="13" t="s">
        <v>576</v>
      </c>
      <c r="B24" s="10"/>
    </row>
    <row r="25" spans="1:2" x14ac:dyDescent="0.25">
      <c r="A25" s="11" t="s">
        <v>577</v>
      </c>
      <c r="B25" s="12"/>
    </row>
    <row r="26" spans="1:2" x14ac:dyDescent="0.25">
      <c r="A26" s="13" t="s">
        <v>578</v>
      </c>
      <c r="B26" s="10"/>
    </row>
    <row r="27" spans="1:2" x14ac:dyDescent="0.25">
      <c r="A27" s="11" t="s">
        <v>579</v>
      </c>
      <c r="B27" s="12"/>
    </row>
    <row r="28" spans="1:2" x14ac:dyDescent="0.25">
      <c r="A28" s="13" t="s">
        <v>580</v>
      </c>
      <c r="B28" s="10"/>
    </row>
    <row r="29" spans="1:2" x14ac:dyDescent="0.25">
      <c r="A29" s="13" t="s">
        <v>581</v>
      </c>
      <c r="B29" s="10"/>
    </row>
    <row r="30" spans="1:2" x14ac:dyDescent="0.25">
      <c r="A30" s="11" t="s">
        <v>582</v>
      </c>
      <c r="B30" s="12"/>
    </row>
    <row r="31" spans="1:2" x14ac:dyDescent="0.25">
      <c r="A31" s="13" t="s">
        <v>583</v>
      </c>
      <c r="B31" s="10"/>
    </row>
    <row r="32" spans="1:2" x14ac:dyDescent="0.25">
      <c r="A32" s="11" t="s">
        <v>584</v>
      </c>
      <c r="B32" s="12"/>
    </row>
    <row r="33" spans="1:2" x14ac:dyDescent="0.25">
      <c r="A33" s="13" t="s">
        <v>585</v>
      </c>
      <c r="B33" s="10"/>
    </row>
    <row r="34" spans="1:2" x14ac:dyDescent="0.25">
      <c r="A34" s="11" t="s">
        <v>586</v>
      </c>
      <c r="B34" s="12"/>
    </row>
    <row r="35" spans="1:2" x14ac:dyDescent="0.25">
      <c r="A35" s="11" t="s">
        <v>587</v>
      </c>
      <c r="B35" s="12"/>
    </row>
    <row r="36" spans="1:2" x14ac:dyDescent="0.25">
      <c r="A36" s="13" t="s">
        <v>588</v>
      </c>
      <c r="B36" s="10"/>
    </row>
    <row r="37" spans="1:2" x14ac:dyDescent="0.25">
      <c r="A37" s="11" t="s">
        <v>589</v>
      </c>
      <c r="B37" s="12"/>
    </row>
    <row r="38" spans="1:2" x14ac:dyDescent="0.25">
      <c r="A38" s="13" t="s">
        <v>590</v>
      </c>
      <c r="B38" s="10"/>
    </row>
    <row r="39" spans="1:2" x14ac:dyDescent="0.25">
      <c r="A39" s="13" t="s">
        <v>591</v>
      </c>
      <c r="B39" s="10"/>
    </row>
    <row r="40" spans="1:2" x14ac:dyDescent="0.25">
      <c r="A40" s="11" t="s">
        <v>592</v>
      </c>
      <c r="B40" s="12"/>
    </row>
    <row r="41" spans="1:2" x14ac:dyDescent="0.25">
      <c r="A41" s="13" t="s">
        <v>593</v>
      </c>
      <c r="B41" s="10"/>
    </row>
    <row r="42" spans="1:2" x14ac:dyDescent="0.25">
      <c r="A42" s="11" t="s">
        <v>594</v>
      </c>
      <c r="B42" s="12"/>
    </row>
    <row r="43" spans="1:2" x14ac:dyDescent="0.25">
      <c r="A43" s="13" t="s">
        <v>595</v>
      </c>
      <c r="B43" s="10"/>
    </row>
    <row r="44" spans="1:2" x14ac:dyDescent="0.25">
      <c r="A44" s="11" t="s">
        <v>596</v>
      </c>
      <c r="B44" s="12"/>
    </row>
    <row r="45" spans="1:2" x14ac:dyDescent="0.25">
      <c r="A45" s="13" t="s">
        <v>597</v>
      </c>
      <c r="B45" s="10"/>
    </row>
    <row r="46" spans="1:2" x14ac:dyDescent="0.25">
      <c r="A46" s="11" t="s">
        <v>598</v>
      </c>
      <c r="B46" s="12"/>
    </row>
    <row r="47" spans="1:2" x14ac:dyDescent="0.25">
      <c r="A47" s="13" t="s">
        <v>599</v>
      </c>
      <c r="B47" s="10"/>
    </row>
    <row r="48" spans="1:2" x14ac:dyDescent="0.25">
      <c r="A48" s="11" t="s">
        <v>600</v>
      </c>
      <c r="B48" s="12"/>
    </row>
    <row r="49" spans="1:2" x14ac:dyDescent="0.25">
      <c r="A49" s="13" t="s">
        <v>601</v>
      </c>
      <c r="B49" s="10"/>
    </row>
    <row r="50" spans="1:2" x14ac:dyDescent="0.25">
      <c r="A50" s="13" t="s">
        <v>602</v>
      </c>
      <c r="B50" s="10"/>
    </row>
  </sheetData>
  <autoFilter ref="A1:B50" xr:uid="{00000000-0009-0000-0000-000009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D5E94-AEA9-41EB-8C63-3D6D3AC91A96}">
  <dimension ref="A1:F90"/>
  <sheetViews>
    <sheetView topLeftCell="A15" workbookViewId="0">
      <selection activeCell="B14" sqref="B14:D14"/>
    </sheetView>
  </sheetViews>
  <sheetFormatPr defaultRowHeight="15" x14ac:dyDescent="0.25"/>
  <cols>
    <col min="1" max="1" width="2.7109375" customWidth="1"/>
    <col min="2" max="2" width="22.140625" customWidth="1"/>
    <col min="3" max="3" width="15.5703125" customWidth="1"/>
    <col min="4" max="4" width="40.140625" bestFit="1" customWidth="1"/>
    <col min="5" max="5" width="15.42578125" bestFit="1" customWidth="1"/>
    <col min="6" max="6" width="60.7109375" customWidth="1"/>
  </cols>
  <sheetData>
    <row r="1" spans="1:6" ht="15.75" x14ac:dyDescent="0.25">
      <c r="A1" s="500" t="s">
        <v>22</v>
      </c>
      <c r="B1" s="500"/>
      <c r="C1" s="500"/>
      <c r="D1" s="500"/>
      <c r="E1" s="500"/>
      <c r="F1" s="4"/>
    </row>
    <row r="2" spans="1:6" s="209" customFormat="1" x14ac:dyDescent="0.25">
      <c r="A2" s="310"/>
      <c r="B2" s="311" t="s">
        <v>63</v>
      </c>
      <c r="C2" s="311"/>
      <c r="D2" s="311" t="str">
        <f>Overview!B6</f>
        <v>Select LEA from list</v>
      </c>
      <c r="E2" s="312"/>
      <c r="F2" s="313"/>
    </row>
    <row r="3" spans="1:6" x14ac:dyDescent="0.25">
      <c r="A3" s="55"/>
      <c r="B3" s="58" t="s">
        <v>64</v>
      </c>
      <c r="C3" s="58" t="s">
        <v>65</v>
      </c>
      <c r="D3" s="58" t="s">
        <v>65</v>
      </c>
      <c r="E3" s="59" t="s">
        <v>66</v>
      </c>
      <c r="F3" s="114"/>
    </row>
    <row r="4" spans="1:6" x14ac:dyDescent="0.25">
      <c r="A4" s="49"/>
      <c r="B4" s="501" t="s">
        <v>67</v>
      </c>
      <c r="C4" s="132">
        <v>1</v>
      </c>
      <c r="D4" s="159" t="str" cm="1">
        <f t="array" ref="D4:D13">_xlfn.XLOOKUP('Consolidated SW Program Plan'!A5:A14,'Consolidated SW Program Plan'!A5:A14,'Consolidated SW Program Plan'!B5:B14,)</f>
        <v>[Enter Strategy #1]</v>
      </c>
      <c r="E4" s="180">
        <f ca="1">'Con SWP - Prog. Act. Budget'!L7+'Con SWP - Prog. Act. Budget'!L33+'Con SWP - Prog. Act. Budget'!L57+'Con SWP - Prog. Act. Budget'!L81+'Con SWP - Prog. Act. Budget'!L106</f>
        <v>2700</v>
      </c>
      <c r="F4" s="4"/>
    </row>
    <row r="5" spans="1:6" x14ac:dyDescent="0.25">
      <c r="A5" s="49"/>
      <c r="B5" s="501"/>
      <c r="C5" s="132">
        <v>2</v>
      </c>
      <c r="D5" s="159" t="str">
        <v>[Enter Strategy #2</v>
      </c>
      <c r="E5" s="180">
        <f ca="1">'Con SWP - Prog. Act. Budget'!L8+'Con SWP - Prog. Act. Budget'!L34+'Con SWP - Prog. Act. Budget'!L58+'Con SWP - Prog. Act. Budget'!L82+'Con SWP - Prog. Act. Budget'!L107</f>
        <v>0</v>
      </c>
      <c r="F5" s="4"/>
    </row>
    <row r="6" spans="1:6" x14ac:dyDescent="0.25">
      <c r="A6" s="49"/>
      <c r="B6" s="501"/>
      <c r="C6" s="132">
        <v>3</v>
      </c>
      <c r="D6" s="159" t="str">
        <v>[Enter Strategy #3]</v>
      </c>
      <c r="E6" s="180">
        <f ca="1">'Con SWP - Prog. Act. Budget'!L9+'Con SWP - Prog. Act. Budget'!L35+'Con SWP - Prog. Act. Budget'!L59+'Con SWP - Prog. Act. Budget'!L83+'Con SWP - Prog. Act. Budget'!L108</f>
        <v>15000</v>
      </c>
      <c r="F6" s="4"/>
    </row>
    <row r="7" spans="1:6" x14ac:dyDescent="0.25">
      <c r="A7" s="49"/>
      <c r="B7" s="501"/>
      <c r="C7" s="132">
        <v>4</v>
      </c>
      <c r="D7" s="159" t="str">
        <v>[Enter Strategy #4]</v>
      </c>
      <c r="E7" s="180">
        <f ca="1">'Con SWP - Prog. Act. Budget'!L10+'Con SWP - Prog. Act. Budget'!L36+'Con SWP - Prog. Act. Budget'!L60+'Con SWP - Prog. Act. Budget'!L84+'Con SWP - Prog. Act. Budget'!L109</f>
        <v>0</v>
      </c>
      <c r="F7" s="4"/>
    </row>
    <row r="8" spans="1:6" x14ac:dyDescent="0.25">
      <c r="A8" s="49"/>
      <c r="B8" s="501"/>
      <c r="C8" s="132">
        <v>5</v>
      </c>
      <c r="D8" s="159" t="str">
        <v>[Enter Strategy #5]</v>
      </c>
      <c r="E8" s="180">
        <f ca="1">'Con SWP - Prog. Act. Budget'!L11+'Con SWP - Prog. Act. Budget'!L37+'Con SWP - Prog. Act. Budget'!L61+'Con SWP - Prog. Act. Budget'!L85+'Con SWP - Prog. Act. Budget'!L110</f>
        <v>0</v>
      </c>
      <c r="F8" s="4"/>
    </row>
    <row r="9" spans="1:6" x14ac:dyDescent="0.25">
      <c r="A9" s="49"/>
      <c r="B9" s="501"/>
      <c r="C9" s="132">
        <v>6</v>
      </c>
      <c r="D9" s="159" t="str">
        <v>[Enter Strategy #6]</v>
      </c>
      <c r="E9" s="180">
        <f ca="1">'Con SWP - Prog. Act. Budget'!L12+'Con SWP - Prog. Act. Budget'!L38+'Con SWP - Prog. Act. Budget'!L62+'Con SWP - Prog. Act. Budget'!L86+'Con SWP - Prog. Act. Budget'!L111</f>
        <v>0</v>
      </c>
      <c r="F9" s="4"/>
    </row>
    <row r="10" spans="1:6" x14ac:dyDescent="0.25">
      <c r="A10" s="49"/>
      <c r="B10" s="501"/>
      <c r="C10" s="132">
        <v>7</v>
      </c>
      <c r="D10" s="159" t="str">
        <v>[Enter Strategy #7]</v>
      </c>
      <c r="E10" s="180">
        <f ca="1">'Con SWP - Prog. Act. Budget'!L13+'Con SWP - Prog. Act. Budget'!L39+'Con SWP - Prog. Act. Budget'!L63+'Con SWP - Prog. Act. Budget'!L87+'Con SWP - Prog. Act. Budget'!L112</f>
        <v>0</v>
      </c>
      <c r="F10" s="4"/>
    </row>
    <row r="11" spans="1:6" x14ac:dyDescent="0.25">
      <c r="A11" s="49"/>
      <c r="B11" s="501"/>
      <c r="C11" s="132">
        <v>8</v>
      </c>
      <c r="D11" s="159" t="str">
        <v>[Enter Strategy #8]</v>
      </c>
      <c r="E11" s="180">
        <f ca="1">'Con SWP - Prog. Act. Budget'!L14+'Con SWP - Prog. Act. Budget'!L40+'Con SWP - Prog. Act. Budget'!L64+'Con SWP - Prog. Act. Budget'!L88+'Con SWP - Prog. Act. Budget'!L113</f>
        <v>0</v>
      </c>
      <c r="F11" s="4"/>
    </row>
    <row r="12" spans="1:6" x14ac:dyDescent="0.25">
      <c r="A12" s="49"/>
      <c r="B12" s="501"/>
      <c r="C12" s="132">
        <v>9</v>
      </c>
      <c r="D12" s="159" t="str">
        <v>[Enter Strategy #9]</v>
      </c>
      <c r="E12" s="180">
        <f ca="1">'Con SWP - Prog. Act. Budget'!L15+'Con SWP - Prog. Act. Budget'!L41+'Con SWP - Prog. Act. Budget'!L65+'Con SWP - Prog. Act. Budget'!L89+'Con SWP - Prog. Act. Budget'!L114</f>
        <v>0</v>
      </c>
      <c r="F12" s="4"/>
    </row>
    <row r="13" spans="1:6" x14ac:dyDescent="0.25">
      <c r="A13" s="49"/>
      <c r="B13" s="501"/>
      <c r="C13" s="132">
        <v>10</v>
      </c>
      <c r="D13" s="159" t="str">
        <v>[Enter Strategy #10]</v>
      </c>
      <c r="E13" s="180">
        <f ca="1">'Con SWP - Prog. Act. Budget'!L16+'Con SWP - Prog. Act. Budget'!L42+'Con SWP - Prog. Act. Budget'!L66+'Con SWP - Prog. Act. Budget'!L90+'Con SWP - Prog. Act. Budget'!L115</f>
        <v>0</v>
      </c>
      <c r="F13" s="4"/>
    </row>
    <row r="14" spans="1:6" x14ac:dyDescent="0.25">
      <c r="A14" s="49"/>
      <c r="B14" s="493" t="str">
        <f>CONCATENATE(B4," Total: ")</f>
        <v xml:space="preserve">Consolidated SWP Total: </v>
      </c>
      <c r="C14" s="494"/>
      <c r="D14" s="495"/>
      <c r="E14" s="181">
        <f ca="1">SUM(E4:E13)</f>
        <v>17700</v>
      </c>
      <c r="F14" s="4"/>
    </row>
    <row r="15" spans="1:6" x14ac:dyDescent="0.25">
      <c r="A15" s="49"/>
      <c r="B15" s="502" t="s">
        <v>8</v>
      </c>
      <c r="C15" s="132">
        <v>1</v>
      </c>
      <c r="D15" s="160" t="str" cm="1">
        <f t="array" ref="D15:D24">_xlfn.XLOOKUP('Title I - Program Plan'!B5:B14,'Title I - Program Plan'!B5:B14,'Title I - Program Plan'!C5:C14)</f>
        <v>Math</v>
      </c>
      <c r="E15" s="180">
        <f ca="1">'Title I - Prog. Act. Budget'!L7+'Title I - Prog. Act. Budget'!L33+'Title I - Prog. Act. Budget'!L57+'Title I - Prog. Act. Budget'!L81+'Title I - Prog. Act. Budget'!L105</f>
        <v>0</v>
      </c>
      <c r="F15" s="4"/>
    </row>
    <row r="16" spans="1:6" x14ac:dyDescent="0.25">
      <c r="A16" s="49"/>
      <c r="B16" s="502"/>
      <c r="C16" s="132">
        <v>2</v>
      </c>
      <c r="D16" s="160" t="str">
        <v>[Enter Strategy #2]</v>
      </c>
      <c r="E16" s="180">
        <f ca="1">'Title I - Prog. Act. Budget'!L8+'Title I - Prog. Act. Budget'!L34+'Title I - Prog. Act. Budget'!L58+'Title I - Prog. Act. Budget'!L82+'Title I - Prog. Act. Budget'!L106</f>
        <v>229000</v>
      </c>
      <c r="F16" s="4"/>
    </row>
    <row r="17" spans="1:6" x14ac:dyDescent="0.25">
      <c r="A17" s="49"/>
      <c r="B17" s="502"/>
      <c r="C17" s="132">
        <v>3</v>
      </c>
      <c r="D17" s="160" t="str">
        <v>[Enter Strategy #3]</v>
      </c>
      <c r="E17" s="180">
        <f ca="1">'Title I - Prog. Act. Budget'!L9+'Title I - Prog. Act. Budget'!L35+'Title I - Prog. Act. Budget'!L59+'Title I - Prog. Act. Budget'!L83+'Title I - Prog. Act. Budget'!L107</f>
        <v>15000</v>
      </c>
      <c r="F17" s="4"/>
    </row>
    <row r="18" spans="1:6" x14ac:dyDescent="0.25">
      <c r="A18" s="49"/>
      <c r="B18" s="502"/>
      <c r="C18" s="132">
        <v>4</v>
      </c>
      <c r="D18" s="160" t="str">
        <v>[Enter Strategy #4]</v>
      </c>
      <c r="E18" s="180">
        <f ca="1">'Title I - Prog. Act. Budget'!L10+'Title I - Prog. Act. Budget'!L36+'Title I - Prog. Act. Budget'!L60+'Title I - Prog. Act. Budget'!L84+'Title I - Prog. Act. Budget'!L108</f>
        <v>0</v>
      </c>
      <c r="F18" s="4"/>
    </row>
    <row r="19" spans="1:6" x14ac:dyDescent="0.25">
      <c r="A19" s="49"/>
      <c r="B19" s="502"/>
      <c r="C19" s="132">
        <v>5</v>
      </c>
      <c r="D19" s="160" t="str">
        <v>[Enter Strategy #5]</v>
      </c>
      <c r="E19" s="180">
        <f ca="1">'Title I - Prog. Act. Budget'!L11+'Title I - Prog. Act. Budget'!L37+'Title I - Prog. Act. Budget'!L61+'Title I - Prog. Act. Budget'!L85+'Title I - Prog. Act. Budget'!L109</f>
        <v>0</v>
      </c>
      <c r="F19" s="4"/>
    </row>
    <row r="20" spans="1:6" x14ac:dyDescent="0.25">
      <c r="A20" s="49"/>
      <c r="B20" s="502"/>
      <c r="C20" s="132">
        <v>6</v>
      </c>
      <c r="D20" s="160" t="str">
        <v>[Enter Strategy #6]</v>
      </c>
      <c r="E20" s="180">
        <f ca="1">'Title I - Prog. Act. Budget'!L12+'Title I - Prog. Act. Budget'!L38+'Title I - Prog. Act. Budget'!L62+'Title I - Prog. Act. Budget'!L86+'Title I - Prog. Act. Budget'!L110</f>
        <v>0</v>
      </c>
      <c r="F20" s="4"/>
    </row>
    <row r="21" spans="1:6" x14ac:dyDescent="0.25">
      <c r="A21" s="49"/>
      <c r="B21" s="502"/>
      <c r="C21" s="132">
        <v>7</v>
      </c>
      <c r="D21" s="160" t="str">
        <v>[Enter Strategy #7]</v>
      </c>
      <c r="E21" s="180">
        <f ca="1">'Title I - Prog. Act. Budget'!L13+'Title I - Prog. Act. Budget'!L39+'Title I - Prog. Act. Budget'!L63+'Title I - Prog. Act. Budget'!L87+'Title I - Prog. Act. Budget'!L111</f>
        <v>0</v>
      </c>
      <c r="F21" s="4"/>
    </row>
    <row r="22" spans="1:6" x14ac:dyDescent="0.25">
      <c r="A22" s="49"/>
      <c r="B22" s="502"/>
      <c r="C22" s="132">
        <v>8</v>
      </c>
      <c r="D22" s="160" t="str">
        <v>[Enter Strategy #8]</v>
      </c>
      <c r="E22" s="180">
        <f ca="1">'Title I - Prog. Act. Budget'!L14+'Title I - Prog. Act. Budget'!L40+'Title I - Prog. Act. Budget'!L64+'Title I - Prog. Act. Budget'!L88+'Title I - Prog. Act. Budget'!L112</f>
        <v>0</v>
      </c>
      <c r="F22" s="4"/>
    </row>
    <row r="23" spans="1:6" x14ac:dyDescent="0.25">
      <c r="A23" s="49"/>
      <c r="B23" s="502"/>
      <c r="C23" s="132">
        <v>9</v>
      </c>
      <c r="D23" s="160" t="str">
        <v>[Enter Strategy #9]</v>
      </c>
      <c r="E23" s="180">
        <f ca="1">'Title I - Prog. Act. Budget'!L15+'Title I - Prog. Act. Budget'!L41+'Title I - Prog. Act. Budget'!L65+'Title I - Prog. Act. Budget'!L89+'Title I - Prog. Act. Budget'!L113</f>
        <v>0</v>
      </c>
      <c r="F23" s="4"/>
    </row>
    <row r="24" spans="1:6" x14ac:dyDescent="0.25">
      <c r="A24" s="49"/>
      <c r="B24" s="502"/>
      <c r="C24" s="132">
        <v>10</v>
      </c>
      <c r="D24" s="160" t="str">
        <v>[Enter Strategy #10]</v>
      </c>
      <c r="E24" s="180">
        <f ca="1">'Title I - Prog. Act. Budget'!L16+'Title I - Prog. Act. Budget'!L42+'Title I - Prog. Act. Budget'!L66+'Title I - Prog. Act. Budget'!L90+'Title I - Prog. Act. Budget'!L114</f>
        <v>0</v>
      </c>
      <c r="F24" s="4"/>
    </row>
    <row r="25" spans="1:6" x14ac:dyDescent="0.25">
      <c r="A25" s="49"/>
      <c r="B25" s="502"/>
      <c r="C25" s="132"/>
      <c r="D25" s="161" t="s">
        <v>68</v>
      </c>
      <c r="E25" s="182">
        <f>'Title I - Set Asides'!E5</f>
        <v>0</v>
      </c>
      <c r="F25" s="4"/>
    </row>
    <row r="26" spans="1:6" x14ac:dyDescent="0.25">
      <c r="A26" s="49"/>
      <c r="B26" s="502"/>
      <c r="C26" s="132"/>
      <c r="D26" s="161" t="s">
        <v>69</v>
      </c>
      <c r="E26" s="182">
        <f>'Title I - Set Asides'!E10</f>
        <v>0</v>
      </c>
      <c r="F26" s="4"/>
    </row>
    <row r="27" spans="1:6" x14ac:dyDescent="0.25">
      <c r="A27" s="49"/>
      <c r="B27" s="502"/>
      <c r="C27" s="132"/>
      <c r="D27" s="161" t="s">
        <v>70</v>
      </c>
      <c r="E27" s="182">
        <f>'Title I - Set Asides'!E15</f>
        <v>0</v>
      </c>
      <c r="F27" s="4"/>
    </row>
    <row r="28" spans="1:6" x14ac:dyDescent="0.25">
      <c r="A28" s="49"/>
      <c r="B28" s="502"/>
      <c r="C28" s="132"/>
      <c r="D28" s="161" t="s">
        <v>88</v>
      </c>
      <c r="E28" s="182">
        <f>'Title I - Set Asides'!E25</f>
        <v>0</v>
      </c>
      <c r="F28" s="4"/>
    </row>
    <row r="29" spans="1:6" x14ac:dyDescent="0.25">
      <c r="A29" s="49"/>
      <c r="B29" s="502"/>
      <c r="C29" s="132"/>
      <c r="D29" s="161" t="s">
        <v>89</v>
      </c>
      <c r="E29" s="182">
        <f>'Title I - Set Asides'!E29</f>
        <v>0</v>
      </c>
      <c r="F29" s="4"/>
    </row>
    <row r="30" spans="1:6" ht="30" x14ac:dyDescent="0.25">
      <c r="A30" s="49"/>
      <c r="B30" s="502"/>
      <c r="C30" s="132"/>
      <c r="D30" s="161" t="s">
        <v>90</v>
      </c>
      <c r="E30" s="182" t="e">
        <f>'Title I - Set Asides'!#REF!</f>
        <v>#REF!</v>
      </c>
      <c r="F30" s="4"/>
    </row>
    <row r="31" spans="1:6" ht="30" x14ac:dyDescent="0.25">
      <c r="A31" s="49"/>
      <c r="B31" s="502"/>
      <c r="C31" s="132"/>
      <c r="D31" s="161" t="s">
        <v>91</v>
      </c>
      <c r="E31" s="182">
        <f>'Title I - Set Asides'!E34</f>
        <v>0</v>
      </c>
      <c r="F31" s="4"/>
    </row>
    <row r="32" spans="1:6" x14ac:dyDescent="0.25">
      <c r="A32" s="49"/>
      <c r="B32" s="502"/>
      <c r="C32" s="132"/>
      <c r="D32" s="161" t="s">
        <v>92</v>
      </c>
      <c r="E32" s="182">
        <f>'Title I - Set Asides'!E38</f>
        <v>0</v>
      </c>
      <c r="F32" s="4"/>
    </row>
    <row r="33" spans="1:6" x14ac:dyDescent="0.25">
      <c r="A33" s="49"/>
      <c r="B33" s="502"/>
      <c r="C33" s="132"/>
      <c r="D33" s="161" t="s">
        <v>71</v>
      </c>
      <c r="E33" s="182">
        <f>'Title I - Set Asides'!E18</f>
        <v>0</v>
      </c>
      <c r="F33" s="4"/>
    </row>
    <row r="34" spans="1:6" x14ac:dyDescent="0.25">
      <c r="A34" s="49"/>
      <c r="B34" s="493" t="str">
        <f>CONCATENATE(B15," Total: ")</f>
        <v xml:space="preserve">Title I Total: </v>
      </c>
      <c r="C34" s="494"/>
      <c r="D34" s="495"/>
      <c r="E34" s="181" t="e">
        <f ca="1">SUM(E15:E33)</f>
        <v>#REF!</v>
      </c>
      <c r="F34" s="4"/>
    </row>
    <row r="35" spans="1:6" x14ac:dyDescent="0.25">
      <c r="A35" s="49"/>
      <c r="B35" s="499" t="s">
        <v>10</v>
      </c>
      <c r="C35" s="132">
        <v>1</v>
      </c>
      <c r="D35" s="160" t="str" cm="1">
        <f t="array" ref="D35:D44">_xlfn.XLOOKUP('Title II - Program Plan'!B5:B14,'Title II - Program Plan'!B5:B14,'Title II - Program Plan'!C5:C14)</f>
        <v>[Enter Strategy #1]</v>
      </c>
      <c r="E35" s="183">
        <f ca="1">'Title II - Prog. Act. Budget '!L7+'Title II - Prog. Act. Budget '!L33+'Title II - Prog. Act. Budget '!L57+'Title II - Prog. Act. Budget '!L81+'Title II - Prog. Act. Budget '!L105</f>
        <v>202700</v>
      </c>
      <c r="F35" s="4"/>
    </row>
    <row r="36" spans="1:6" x14ac:dyDescent="0.25">
      <c r="A36" s="49"/>
      <c r="B36" s="499"/>
      <c r="C36" s="132">
        <v>2</v>
      </c>
      <c r="D36" s="160" t="str">
        <v>[Enter Strategy #2]</v>
      </c>
      <c r="E36" s="183">
        <f ca="1">'Title II - Prog. Act. Budget '!L8+'Title II - Prog. Act. Budget '!L34+'Title II - Prog. Act. Budget '!L58+'Title II - Prog. Act. Budget '!L82+'Title II - Prog. Act. Budget '!L106</f>
        <v>229000</v>
      </c>
      <c r="F36" s="4"/>
    </row>
    <row r="37" spans="1:6" x14ac:dyDescent="0.25">
      <c r="A37" s="49"/>
      <c r="B37" s="499"/>
      <c r="C37" s="132">
        <v>3</v>
      </c>
      <c r="D37" s="160" t="str">
        <v>[Enter Strategy #3]</v>
      </c>
      <c r="E37" s="183">
        <f ca="1">'Title II - Prog. Act. Budget '!L9+'Title II - Prog. Act. Budget '!L35+'Title II - Prog. Act. Budget '!L59+'Title II - Prog. Act. Budget '!L83+'Title II - Prog. Act. Budget '!L107</f>
        <v>15000</v>
      </c>
      <c r="F37" s="4"/>
    </row>
    <row r="38" spans="1:6" x14ac:dyDescent="0.25">
      <c r="A38" s="49"/>
      <c r="B38" s="499"/>
      <c r="C38" s="132">
        <v>4</v>
      </c>
      <c r="D38" s="160" t="str">
        <v>[Enter Strategy #4]</v>
      </c>
      <c r="E38" s="183">
        <f ca="1">'Title II - Prog. Act. Budget '!L10+'Title II - Prog. Act. Budget '!L36+'Title II - Prog. Act. Budget '!L60+'Title II - Prog. Act. Budget '!L84+'Title II - Prog. Act. Budget '!L108</f>
        <v>0</v>
      </c>
      <c r="F38" s="4"/>
    </row>
    <row r="39" spans="1:6" x14ac:dyDescent="0.25">
      <c r="A39" s="49"/>
      <c r="B39" s="499"/>
      <c r="C39" s="132">
        <v>5</v>
      </c>
      <c r="D39" s="160" t="str">
        <v>[Enter Strategy #5]</v>
      </c>
      <c r="E39" s="183">
        <f ca="1">'Title II - Prog. Act. Budget '!L11+'Title II - Prog. Act. Budget '!L37+'Title II - Prog. Act. Budget '!L61+'Title II - Prog. Act. Budget '!L85+'Title II - Prog. Act. Budget '!L109</f>
        <v>0</v>
      </c>
      <c r="F39" s="4"/>
    </row>
    <row r="40" spans="1:6" x14ac:dyDescent="0.25">
      <c r="A40" s="49"/>
      <c r="B40" s="499"/>
      <c r="C40" s="132">
        <v>6</v>
      </c>
      <c r="D40" s="160" t="str">
        <v>[Enter Strategy #6]</v>
      </c>
      <c r="E40" s="183">
        <f ca="1">'Title II - Prog. Act. Budget '!L12+'Title II - Prog. Act. Budget '!L38+'Title II - Prog. Act. Budget '!L62+'Title II - Prog. Act. Budget '!L86+'Title II - Prog. Act. Budget '!L110</f>
        <v>0</v>
      </c>
      <c r="F40" s="4"/>
    </row>
    <row r="41" spans="1:6" x14ac:dyDescent="0.25">
      <c r="A41" s="49"/>
      <c r="B41" s="499"/>
      <c r="C41" s="132">
        <v>7</v>
      </c>
      <c r="D41" s="160" t="str">
        <v>[Enter Strategy #7]</v>
      </c>
      <c r="E41" s="183">
        <f ca="1">'Title II - Prog. Act. Budget '!L13+'Title II - Prog. Act. Budget '!L39+'Title II - Prog. Act. Budget '!L63+'Title II - Prog. Act. Budget '!L87+'Title II - Prog. Act. Budget '!L111</f>
        <v>0</v>
      </c>
      <c r="F41" s="4"/>
    </row>
    <row r="42" spans="1:6" x14ac:dyDescent="0.25">
      <c r="A42" s="49"/>
      <c r="B42" s="499"/>
      <c r="C42" s="132">
        <v>8</v>
      </c>
      <c r="D42" s="160" t="str">
        <v>[Enter Strategy #8]</v>
      </c>
      <c r="E42" s="183">
        <f ca="1">'Title II - Prog. Act. Budget '!L14+'Title II - Prog. Act. Budget '!L40+'Title II - Prog. Act. Budget '!L64+'Title II - Prog. Act. Budget '!L88+'Title II - Prog. Act. Budget '!L112</f>
        <v>0</v>
      </c>
      <c r="F42" s="4"/>
    </row>
    <row r="43" spans="1:6" x14ac:dyDescent="0.25">
      <c r="A43" s="49"/>
      <c r="B43" s="499"/>
      <c r="C43" s="132">
        <v>9</v>
      </c>
      <c r="D43" s="160" t="str">
        <v>[Enter Strategy #9]</v>
      </c>
      <c r="E43" s="183">
        <f ca="1">'Title II - Prog. Act. Budget '!L15+'Title II - Prog. Act. Budget '!L41+'Title II - Prog. Act. Budget '!L65+'Title II - Prog. Act. Budget '!L89+'Title II - Prog. Act. Budget '!L113</f>
        <v>0</v>
      </c>
      <c r="F43" s="4"/>
    </row>
    <row r="44" spans="1:6" x14ac:dyDescent="0.25">
      <c r="A44" s="49"/>
      <c r="B44" s="499"/>
      <c r="C44" s="132">
        <v>10</v>
      </c>
      <c r="D44" s="160" t="str">
        <v>[Enter Strategy #10]</v>
      </c>
      <c r="E44" s="183">
        <f ca="1">'Title II - Prog. Act. Budget '!L16+'Title II - Prog. Act. Budget '!L42+'Title II - Prog. Act. Budget '!L66+'Title II - Prog. Act. Budget '!L90+'Title II - Prog. Act. Budget '!L114</f>
        <v>0</v>
      </c>
      <c r="F44" s="4"/>
    </row>
    <row r="45" spans="1:6" x14ac:dyDescent="0.25">
      <c r="A45" s="49"/>
      <c r="B45" s="499"/>
      <c r="C45" s="132"/>
      <c r="D45" s="215" t="s">
        <v>88</v>
      </c>
      <c r="E45" s="184">
        <f>'Title II- Set Asides'!E8</f>
        <v>0</v>
      </c>
      <c r="F45" s="4"/>
    </row>
    <row r="46" spans="1:6" x14ac:dyDescent="0.25">
      <c r="A46" s="49"/>
      <c r="B46" s="499"/>
      <c r="C46" s="132"/>
      <c r="D46" s="215" t="s">
        <v>69</v>
      </c>
      <c r="E46" s="184">
        <f>'Title II- Set Asides'!E5</f>
        <v>0</v>
      </c>
      <c r="F46" s="4"/>
    </row>
    <row r="47" spans="1:6" x14ac:dyDescent="0.25">
      <c r="A47" s="49"/>
      <c r="B47" s="493" t="str">
        <f>CONCATENATE(B35," Total: ")</f>
        <v xml:space="preserve">Title II Total: </v>
      </c>
      <c r="C47" s="494"/>
      <c r="D47" s="495"/>
      <c r="E47" s="181">
        <f ca="1">SUM(E35:E44)</f>
        <v>446700</v>
      </c>
      <c r="F47" s="4"/>
    </row>
    <row r="48" spans="1:6" ht="75" x14ac:dyDescent="0.25">
      <c r="A48" s="49"/>
      <c r="B48" s="497" t="s">
        <v>11</v>
      </c>
      <c r="C48" s="133" t="s">
        <v>72</v>
      </c>
      <c r="D48" s="160" cm="1">
        <f t="array" ref="D48:D51">_xlfn.XLOOKUP('Title III - Program Plan'!B5:B8,'Title III - Program Plan'!B5:B8,'Title III - Program Plan'!C5:C8)</f>
        <v>0</v>
      </c>
      <c r="E48" s="180">
        <f ca="1">'Title III - Prog. Act. Budget'!L7+'Title III - Prog. Act. Budget'!L33+'Title III - Prog. Act. Budget'!L57+'Title III - Prog. Act. Budget'!L81+'Title III - Prog. Act. Budget'!L106</f>
        <v>100000</v>
      </c>
      <c r="F48" s="4"/>
    </row>
    <row r="49" spans="1:6" ht="75" x14ac:dyDescent="0.25">
      <c r="A49" s="49"/>
      <c r="B49" s="497"/>
      <c r="C49" s="132" t="s">
        <v>73</v>
      </c>
      <c r="D49" s="160">
        <v>0</v>
      </c>
      <c r="E49" s="180">
        <f ca="1">'Title III - Prog. Act. Budget'!L8+'Title III - Prog. Act. Budget'!L34+'Title III - Prog. Act. Budget'!L58+'Title III - Prog. Act. Budget'!L82+'Title III - Prog. Act. Budget'!L107</f>
        <v>125000</v>
      </c>
      <c r="F49" s="4"/>
    </row>
    <row r="50" spans="1:6" ht="60" x14ac:dyDescent="0.25">
      <c r="A50" s="49"/>
      <c r="B50" s="497"/>
      <c r="C50" s="132" t="s">
        <v>74</v>
      </c>
      <c r="D50" s="160">
        <v>0</v>
      </c>
      <c r="E50" s="180">
        <f ca="1">'Title III - Prog. Act. Budget'!L9+'Title III - Prog. Act. Budget'!L35+'Title III - Prog. Act. Budget'!L59+'Title III - Prog. Act. Budget'!L83+'Title III - Prog. Act. Budget'!L108</f>
        <v>2700</v>
      </c>
      <c r="F50" s="4"/>
    </row>
    <row r="51" spans="1:6" ht="60" x14ac:dyDescent="0.25">
      <c r="A51" s="49"/>
      <c r="B51" s="497"/>
      <c r="C51" s="133" t="str">
        <f>'Title III - Program Plan'!B8</f>
        <v>Strategy #4  - [Enter Optional LEA Specific Strategy]</v>
      </c>
      <c r="D51" s="316">
        <v>0</v>
      </c>
      <c r="E51" s="180">
        <f ca="1">'Title III - Prog. Act. Budget'!L10+'Title III - Prog. Act. Budget'!L36+'Title III - Prog. Act. Budget'!L60+'Title III - Prog. Act. Budget'!L84+'Title III - Prog. Act. Budget'!L109</f>
        <v>0</v>
      </c>
      <c r="F51" s="4"/>
    </row>
    <row r="52" spans="1:6" x14ac:dyDescent="0.25">
      <c r="A52" s="49"/>
      <c r="B52" s="497"/>
      <c r="C52" s="133"/>
      <c r="D52" s="317" t="s">
        <v>88</v>
      </c>
      <c r="E52" s="180"/>
      <c r="F52" s="4"/>
    </row>
    <row r="53" spans="1:6" x14ac:dyDescent="0.25">
      <c r="A53" s="49"/>
      <c r="B53" s="497"/>
      <c r="C53" s="133"/>
      <c r="D53" s="318" t="s">
        <v>69</v>
      </c>
      <c r="E53" s="185">
        <f>'Title III- Set Asides'!E4</f>
        <v>0</v>
      </c>
      <c r="F53" s="4"/>
    </row>
    <row r="54" spans="1:6" x14ac:dyDescent="0.25">
      <c r="A54" s="49"/>
      <c r="B54" s="493" t="s">
        <v>75</v>
      </c>
      <c r="C54" s="494"/>
      <c r="D54" s="495"/>
      <c r="E54" s="181">
        <f ca="1">E48+E49+E50+E51+E53</f>
        <v>227700</v>
      </c>
      <c r="F54" s="4"/>
    </row>
    <row r="55" spans="1:6" x14ac:dyDescent="0.25">
      <c r="A55" s="49"/>
      <c r="B55" s="498" t="s">
        <v>76</v>
      </c>
      <c r="C55" s="132">
        <v>1</v>
      </c>
      <c r="D55" s="162" t="str" cm="1">
        <f t="array" ref="D55:D64">_xlfn.XLOOKUP('Title IV - Program Plan - WRE'!B5:B14,'Title IV - Program Plan - WRE'!B5:B14,'Title IV - Program Plan - WRE'!C5:C14)</f>
        <v>[Enter WRE Strategy #1]</v>
      </c>
      <c r="E55" s="180">
        <f ca="1">'Title IV - Budget - WRE'!M7+'Title IV - Budget - WRE'!M33+'Title IV - Budget - WRE'!M57+'Title IV - Budget - WRE'!M81+'Title IV - Budget - WRE'!M106</f>
        <v>152700</v>
      </c>
      <c r="F55" s="4"/>
    </row>
    <row r="56" spans="1:6" x14ac:dyDescent="0.25">
      <c r="A56" s="49"/>
      <c r="B56" s="498"/>
      <c r="C56" s="132">
        <v>2</v>
      </c>
      <c r="D56" s="162" t="str">
        <v>[Enter WRE Strategy #2]</v>
      </c>
      <c r="E56" s="180">
        <f ca="1">'Title IV - Budget - WRE'!M8+'Title IV - Budget - WRE'!M34+'Title IV - Budget - WRE'!M58+'Title IV - Budget - WRE'!M82+'Title IV - Budget - WRE'!M107</f>
        <v>129000</v>
      </c>
      <c r="F56" s="4"/>
    </row>
    <row r="57" spans="1:6" x14ac:dyDescent="0.25">
      <c r="A57" s="49"/>
      <c r="B57" s="498"/>
      <c r="C57" s="132">
        <v>3</v>
      </c>
      <c r="D57" s="162" t="str">
        <v>[Enter WRE Strategy #3]</v>
      </c>
      <c r="E57" s="180">
        <f ca="1">'Title IV - Budget - WRE'!M9+'Title IV - Budget - WRE'!M35+'Title IV - Budget - WRE'!M59+'Title IV - Budget - WRE'!M83+'Title IV - Budget - WRE'!M108</f>
        <v>15000</v>
      </c>
      <c r="F57" s="4"/>
    </row>
    <row r="58" spans="1:6" x14ac:dyDescent="0.25">
      <c r="A58" s="49"/>
      <c r="B58" s="498"/>
      <c r="C58" s="132">
        <v>4</v>
      </c>
      <c r="D58" s="162" t="str">
        <v>[Enter WRE Strategy #4]</v>
      </c>
      <c r="E58" s="180">
        <f ca="1">'Title IV - Budget - WRE'!M10+'Title IV - Budget - WRE'!M36+'Title IV - Budget - WRE'!M60+'Title IV - Budget - WRE'!M84+'Title IV - Budget - WRE'!M109</f>
        <v>0</v>
      </c>
      <c r="F58" s="4"/>
    </row>
    <row r="59" spans="1:6" x14ac:dyDescent="0.25">
      <c r="A59" s="49"/>
      <c r="B59" s="498"/>
      <c r="C59" s="132">
        <v>5</v>
      </c>
      <c r="D59" s="162" t="str">
        <v>[Enter WRE Strategy #5]</v>
      </c>
      <c r="E59" s="180">
        <f ca="1">'Title IV - Budget - WRE'!M11+'Title IV - Budget - WRE'!M37+'Title IV - Budget - WRE'!M61+'Title IV - Budget - WRE'!M85+'Title IV - Budget - WRE'!M110</f>
        <v>0</v>
      </c>
      <c r="F59" s="4"/>
    </row>
    <row r="60" spans="1:6" x14ac:dyDescent="0.25">
      <c r="A60" s="49"/>
      <c r="B60" s="498"/>
      <c r="C60" s="132">
        <v>6</v>
      </c>
      <c r="D60" s="162" t="str">
        <v>[Enter WRE Strategy #6]</v>
      </c>
      <c r="E60" s="180">
        <f ca="1">'Title IV - Budget - WRE'!M12+'Title IV - Budget - WRE'!M38+'Title IV - Budget - WRE'!M62+'Title IV - Budget - WRE'!M86+'Title IV - Budget - WRE'!M111</f>
        <v>0</v>
      </c>
      <c r="F60" s="4"/>
    </row>
    <row r="61" spans="1:6" x14ac:dyDescent="0.25">
      <c r="A61" s="49"/>
      <c r="B61" s="498"/>
      <c r="C61" s="132">
        <v>7</v>
      </c>
      <c r="D61" s="162" t="str">
        <v>[Enter WRE Strategy #7]</v>
      </c>
      <c r="E61" s="180">
        <f ca="1">'Title IV - Budget - WRE'!M13+'Title IV - Budget - WRE'!M39+'Title IV - Budget - WRE'!M63+'Title IV - Budget - WRE'!M87+'Title IV - Budget - WRE'!M112</f>
        <v>0</v>
      </c>
      <c r="F61" s="4"/>
    </row>
    <row r="62" spans="1:6" x14ac:dyDescent="0.25">
      <c r="A62" s="49"/>
      <c r="B62" s="498"/>
      <c r="C62" s="132">
        <v>8</v>
      </c>
      <c r="D62" s="162" t="str">
        <v>[Enter WRE Strategy #8]</v>
      </c>
      <c r="E62" s="180">
        <f ca="1">'Title IV - Budget - WRE'!M14+'Title IV - Budget - WRE'!M40+'Title IV - Budget - WRE'!M64+'Title IV - Budget - WRE'!M88+'Title IV - Budget - WRE'!M113</f>
        <v>0</v>
      </c>
      <c r="F62" s="4"/>
    </row>
    <row r="63" spans="1:6" x14ac:dyDescent="0.25">
      <c r="A63" s="49"/>
      <c r="B63" s="498"/>
      <c r="C63" s="132">
        <v>9</v>
      </c>
      <c r="D63" s="162" t="str">
        <v>[Enter WRE Strategy #9]</v>
      </c>
      <c r="E63" s="180">
        <f ca="1">'Title IV - Budget - WRE'!M15+'Title IV - Budget - WRE'!M41+'Title IV - Budget - WRE'!M65+'Title IV - Budget - WRE'!M89+'Title IV - Budget - WRE'!M114</f>
        <v>0</v>
      </c>
      <c r="F63" s="4"/>
    </row>
    <row r="64" spans="1:6" x14ac:dyDescent="0.25">
      <c r="A64" s="49"/>
      <c r="B64" s="498"/>
      <c r="C64" s="132">
        <v>10</v>
      </c>
      <c r="D64" s="162" t="str">
        <v>[Enter WRE Strategy #10]</v>
      </c>
      <c r="E64" s="180">
        <f ca="1">'Title IV - Budget - WRE'!M16+'Title IV - Budget - WRE'!M42+'Title IV - Budget - WRE'!M66+'Title IV - Budget - WRE'!M90+'Title IV - Budget - WRE'!M115</f>
        <v>0</v>
      </c>
      <c r="F64" s="4"/>
    </row>
    <row r="65" spans="1:6" ht="39" x14ac:dyDescent="0.25">
      <c r="A65" s="49"/>
      <c r="B65" s="72"/>
      <c r="C65" s="72"/>
      <c r="D65" s="74" t="s">
        <v>77</v>
      </c>
      <c r="E65" s="186">
        <f ca="1">SUM(E55:E64)</f>
        <v>296700</v>
      </c>
      <c r="F65" s="158" t="s">
        <v>78</v>
      </c>
    </row>
    <row r="66" spans="1:6" x14ac:dyDescent="0.25">
      <c r="A66" s="49"/>
      <c r="B66" s="498" t="s">
        <v>79</v>
      </c>
      <c r="C66" s="132">
        <v>1</v>
      </c>
      <c r="D66" s="162" t="str" cm="1">
        <f t="array" ref="D66:D75">_xlfn.XLOOKUP('Title IV - Program Plan - SHS'!B5:B14,'Title IV - Program Plan - SHS'!B5:B14,'Title IV - Program Plan - SHS'!C5:C14)</f>
        <v>[Enter SHS Strategy #1]</v>
      </c>
      <c r="E66" s="180">
        <f ca="1">'Title IV - Budget - SHS'!M7+'Title IV - Budget - SHS'!M33+'Title IV - Budget - SHS'!M57+'Title IV - Budget - SHS'!M81+'Title IV - Budget - SHS'!M106</f>
        <v>2700</v>
      </c>
      <c r="F66" s="4"/>
    </row>
    <row r="67" spans="1:6" x14ac:dyDescent="0.25">
      <c r="A67" s="49"/>
      <c r="B67" s="498"/>
      <c r="C67" s="132">
        <v>2</v>
      </c>
      <c r="D67" s="162" t="str">
        <v>[Enter SHS Strategy #2]</v>
      </c>
      <c r="E67" s="180">
        <f ca="1">'Title IV - Budget - SHS'!M8+'Title IV - Budget - SHS'!M34+'Title IV - Budget - SHS'!M58+'Title IV - Budget - SHS'!M82+'Title IV - Budget - SHS'!M107</f>
        <v>0</v>
      </c>
      <c r="F67" s="4"/>
    </row>
    <row r="68" spans="1:6" x14ac:dyDescent="0.25">
      <c r="A68" s="56"/>
      <c r="B68" s="498"/>
      <c r="C68" s="132">
        <v>3</v>
      </c>
      <c r="D68" s="162" t="str">
        <v>[Enter SHS Strategy #3]</v>
      </c>
      <c r="E68" s="180">
        <f ca="1">'Title IV - Budget - SHS'!M9+'Title IV - Budget - SHS'!M35+'Title IV - Budget - SHS'!M59+'Title IV - Budget - SHS'!M83+'Title IV - Budget - SHS'!M108</f>
        <v>0</v>
      </c>
      <c r="F68" s="5"/>
    </row>
    <row r="69" spans="1:6" x14ac:dyDescent="0.25">
      <c r="A69" s="56"/>
      <c r="B69" s="498"/>
      <c r="C69" s="132">
        <v>4</v>
      </c>
      <c r="D69" s="162" t="str">
        <v>[Enter SHS Strategy #4]</v>
      </c>
      <c r="E69" s="180">
        <f ca="1">'Title IV - Budget - SHS'!M10+'Title IV - Budget - SHS'!M36+'Title IV - Budget - SHS'!M60+'Title IV - Budget - SHS'!M84+'Title IV - Budget - SHS'!M109</f>
        <v>0</v>
      </c>
      <c r="F69" s="4"/>
    </row>
    <row r="70" spans="1:6" x14ac:dyDescent="0.25">
      <c r="A70" s="56"/>
      <c r="B70" s="498"/>
      <c r="C70" s="132">
        <v>5</v>
      </c>
      <c r="D70" s="162" t="str">
        <v>[Enter SHS Strategy #5]</v>
      </c>
      <c r="E70" s="180">
        <f ca="1">'Title IV - Budget - SHS'!M11+'Title IV - Budget - SHS'!M37+'Title IV - Budget - SHS'!M61+'Title IV - Budget - SHS'!M85+'Title IV - Budget - SHS'!M110</f>
        <v>0</v>
      </c>
      <c r="F70" s="4"/>
    </row>
    <row r="71" spans="1:6" x14ac:dyDescent="0.25">
      <c r="A71" s="56"/>
      <c r="B71" s="498"/>
      <c r="C71" s="132">
        <v>6</v>
      </c>
      <c r="D71" s="162" t="str">
        <v>[Enter SHS Strategy #6]</v>
      </c>
      <c r="E71" s="180">
        <f ca="1">'Title IV - Budget - SHS'!M12+'Title IV - Budget - SHS'!M38+'Title IV - Budget - SHS'!M62+'Title IV - Budget - SHS'!M86+'Title IV - Budget - SHS'!M111</f>
        <v>0</v>
      </c>
      <c r="F71" s="4"/>
    </row>
    <row r="72" spans="1:6" x14ac:dyDescent="0.25">
      <c r="A72" s="56"/>
      <c r="B72" s="498"/>
      <c r="C72" s="132">
        <v>7</v>
      </c>
      <c r="D72" s="162" t="str">
        <v>[Enter SHS Strategy #7]</v>
      </c>
      <c r="E72" s="180">
        <f ca="1">'Title IV - Budget - SHS'!M13+'Title IV - Budget - SHS'!M39+'Title IV - Budget - SHS'!M63+'Title IV - Budget - SHS'!M87+'Title IV - Budget - SHS'!M112</f>
        <v>0</v>
      </c>
      <c r="F72" s="4"/>
    </row>
    <row r="73" spans="1:6" x14ac:dyDescent="0.25">
      <c r="A73" s="56"/>
      <c r="B73" s="498"/>
      <c r="C73" s="132">
        <v>8</v>
      </c>
      <c r="D73" s="162" t="str">
        <v>[Enter SHS Strategy #8]</v>
      </c>
      <c r="E73" s="180">
        <f ca="1">'Title IV - Budget - SHS'!M14+'Title IV - Budget - SHS'!M40+'Title IV - Budget - SHS'!M64+'Title IV - Budget - SHS'!M88+'Title IV - Budget - SHS'!M113</f>
        <v>0</v>
      </c>
      <c r="F73" s="4"/>
    </row>
    <row r="74" spans="1:6" x14ac:dyDescent="0.25">
      <c r="A74" s="56"/>
      <c r="B74" s="498"/>
      <c r="C74" s="132">
        <v>9</v>
      </c>
      <c r="D74" s="162" t="str">
        <v>[Enter SHS Strategy #9]</v>
      </c>
      <c r="E74" s="180">
        <f ca="1">'Title IV - Budget - SHS'!M15+'Title IV - Budget - SHS'!M41+'Title IV - Budget - SHS'!M65+'Title IV - Budget - SHS'!M89+'Title IV - Budget - SHS'!M114</f>
        <v>0</v>
      </c>
      <c r="F74" s="4"/>
    </row>
    <row r="75" spans="1:6" x14ac:dyDescent="0.25">
      <c r="A75" s="56"/>
      <c r="B75" s="498"/>
      <c r="C75" s="132">
        <v>10</v>
      </c>
      <c r="D75" s="162" t="str">
        <v>[Enter SHS Strategy #10]</v>
      </c>
      <c r="E75" s="180">
        <f ca="1">'Title IV - Budget - SHS'!M16+'Title IV - Budget - SHS'!M42+'Title IV - Budget - SHS'!M66+'Title IV - Budget - SHS'!M90+'Title IV - Budget - SHS'!M115</f>
        <v>0</v>
      </c>
      <c r="F75" s="4"/>
    </row>
    <row r="76" spans="1:6" ht="39" x14ac:dyDescent="0.25">
      <c r="A76" s="56"/>
      <c r="B76" s="70"/>
      <c r="C76" s="71"/>
      <c r="D76" s="73" t="s">
        <v>80</v>
      </c>
      <c r="E76" s="186">
        <f ca="1">SUM(E66:E75)</f>
        <v>2700</v>
      </c>
      <c r="F76" s="158" t="s">
        <v>81</v>
      </c>
    </row>
    <row r="77" spans="1:6" x14ac:dyDescent="0.25">
      <c r="A77" s="56"/>
      <c r="B77" s="498" t="s">
        <v>82</v>
      </c>
      <c r="C77" s="132">
        <v>1</v>
      </c>
      <c r="D77" s="162" t="str" cm="1">
        <f t="array" ref="D77:D86">_xlfn.XLOOKUP('Title IV - Program Plan - Tech'!B5:B14,'Title IV - Program Plan - Tech'!B5:B14,'Title IV - Program Plan - Tech'!C5:C14)</f>
        <v>[Enter EUT Strategy #1]</v>
      </c>
      <c r="E77" s="180">
        <f ca="1">'Title IV - Budget - Tech'!M7+'Title IV - Budget - Tech'!M33+'Title IV - Budget - Tech'!M57+'Title IV - Budget - Tech'!M81+'Title IV - Budget - Tech'!M106</f>
        <v>0</v>
      </c>
      <c r="F77" s="4"/>
    </row>
    <row r="78" spans="1:6" x14ac:dyDescent="0.25">
      <c r="A78" s="56"/>
      <c r="B78" s="498"/>
      <c r="C78" s="132">
        <v>2</v>
      </c>
      <c r="D78" s="162" t="str">
        <v>[Enter EUT Strategy #2]</v>
      </c>
      <c r="E78" s="180">
        <f ca="1">'Title IV - Budget - Tech'!M8+'Title IV - Budget - Tech'!M34+'Title IV - Budget - Tech'!M58+'Title IV - Budget - Tech'!M82+'Title IV - Budget - Tech'!M107</f>
        <v>0</v>
      </c>
      <c r="F78" s="4"/>
    </row>
    <row r="79" spans="1:6" x14ac:dyDescent="0.25">
      <c r="A79" s="56"/>
      <c r="B79" s="498"/>
      <c r="C79" s="132">
        <v>3</v>
      </c>
      <c r="D79" s="162" t="str">
        <v>[Enter EUT Strategy #3]</v>
      </c>
      <c r="E79" s="180">
        <f ca="1">'Title IV - Budget - Tech'!M9+'Title IV - Budget - Tech'!M35+'Title IV - Budget - Tech'!M59+'Title IV - Budget - Tech'!M83+'Title IV - Budget - Tech'!M108</f>
        <v>0</v>
      </c>
      <c r="F79" s="4"/>
    </row>
    <row r="80" spans="1:6" x14ac:dyDescent="0.25">
      <c r="A80" s="56"/>
      <c r="B80" s="498"/>
      <c r="C80" s="132">
        <v>4</v>
      </c>
      <c r="D80" s="162" t="str">
        <v>[Enter EUT Strategy #4]</v>
      </c>
      <c r="E80" s="180">
        <f ca="1">'Title IV - Budget - Tech'!M10+'Title IV - Budget - Tech'!M36+'Title IV - Budget - Tech'!M60+'Title IV - Budget - Tech'!M84+'Title IV - Budget - Tech'!M109</f>
        <v>0</v>
      </c>
      <c r="F80" s="4"/>
    </row>
    <row r="81" spans="1:6" x14ac:dyDescent="0.25">
      <c r="A81" s="56"/>
      <c r="B81" s="498"/>
      <c r="C81" s="132">
        <v>5</v>
      </c>
      <c r="D81" s="162" t="str">
        <v>[Enter EUT Strategy #5]</v>
      </c>
      <c r="E81" s="180">
        <f ca="1">'Title IV - Budget - Tech'!M11+'Title IV - Budget - Tech'!M37+'Title IV - Budget - Tech'!M61+'Title IV - Budget - Tech'!M85+'Title IV - Budget - Tech'!M110</f>
        <v>0</v>
      </c>
      <c r="F81" s="4"/>
    </row>
    <row r="82" spans="1:6" x14ac:dyDescent="0.25">
      <c r="A82" s="56"/>
      <c r="B82" s="498"/>
      <c r="C82" s="132">
        <v>6</v>
      </c>
      <c r="D82" s="162" t="str">
        <v>[Enter EUT Strategy #6]</v>
      </c>
      <c r="E82" s="180">
        <f ca="1">'Title IV - Budget - Tech'!M12+'Title IV - Budget - Tech'!M38+'Title IV - Budget - Tech'!M62+'Title IV - Budget - Tech'!M86+'Title IV - Budget - Tech'!M111</f>
        <v>0</v>
      </c>
      <c r="F82" s="4"/>
    </row>
    <row r="83" spans="1:6" x14ac:dyDescent="0.25">
      <c r="A83" s="56"/>
      <c r="B83" s="498"/>
      <c r="C83" s="132">
        <v>7</v>
      </c>
      <c r="D83" s="162" t="str">
        <v>[Enter EUT Strategy #7]</v>
      </c>
      <c r="E83" s="180">
        <f ca="1">'Title IV - Budget - Tech'!M13+'Title IV - Budget - Tech'!M39+'Title IV - Budget - Tech'!M63+'Title IV - Budget - Tech'!M87+'Title IV - Budget - Tech'!M112</f>
        <v>0</v>
      </c>
      <c r="F83" s="4"/>
    </row>
    <row r="84" spans="1:6" x14ac:dyDescent="0.25">
      <c r="A84" s="56"/>
      <c r="B84" s="498"/>
      <c r="C84" s="132">
        <v>8</v>
      </c>
      <c r="D84" s="162" t="str">
        <v>[Enter EUT Strategy #8]</v>
      </c>
      <c r="E84" s="180">
        <f ca="1">'Title IV - Budget - Tech'!M14+'Title IV - Budget - Tech'!M40+'Title IV - Budget - Tech'!M64+'Title IV - Budget - Tech'!M88+'Title IV - Budget - Tech'!M113</f>
        <v>0</v>
      </c>
      <c r="F84" s="4"/>
    </row>
    <row r="85" spans="1:6" x14ac:dyDescent="0.25">
      <c r="A85" s="56"/>
      <c r="B85" s="498"/>
      <c r="C85" s="132">
        <v>9</v>
      </c>
      <c r="D85" s="162" t="str">
        <v>[Enter EUT Strategy #9]</v>
      </c>
      <c r="E85" s="180">
        <f ca="1">'Title IV - Budget - Tech'!M15+'Title IV - Budget - Tech'!M41+'Title IV - Budget - Tech'!M65+'Title IV - Budget - Tech'!M89+'Title IV - Budget - Tech'!M114</f>
        <v>0</v>
      </c>
      <c r="F85" s="4"/>
    </row>
    <row r="86" spans="1:6" x14ac:dyDescent="0.25">
      <c r="A86" s="56"/>
      <c r="B86" s="498"/>
      <c r="C86" s="132">
        <v>10</v>
      </c>
      <c r="D86" s="162" t="str">
        <v>[Enter EUT Strategy #10]</v>
      </c>
      <c r="E86" s="180">
        <f ca="1">'Title IV - Budget - Tech'!M16+'Title IV - Budget - Tech'!M42+'Title IV - Budget - Tech'!M66+'Title IV - Budget - Tech'!M90+'Title IV - Budget - Tech'!M115</f>
        <v>0</v>
      </c>
      <c r="F86" s="4"/>
    </row>
    <row r="87" spans="1:6" x14ac:dyDescent="0.25">
      <c r="A87" s="56"/>
      <c r="B87" s="134"/>
      <c r="C87" s="135"/>
      <c r="D87" s="136" t="s">
        <v>83</v>
      </c>
      <c r="E87" s="184">
        <f>'Title IV- Set Asides '!E5</f>
        <v>0</v>
      </c>
      <c r="F87" s="4"/>
    </row>
    <row r="88" spans="1:6" ht="39" x14ac:dyDescent="0.25">
      <c r="A88" s="56"/>
      <c r="B88" s="493" t="s">
        <v>93</v>
      </c>
      <c r="C88" s="494"/>
      <c r="D88" s="495"/>
      <c r="E88" s="181">
        <f ca="1">SUM(E77:E86)</f>
        <v>0</v>
      </c>
      <c r="F88" s="158" t="s">
        <v>85</v>
      </c>
    </row>
    <row r="89" spans="1:6" x14ac:dyDescent="0.25">
      <c r="A89" s="56"/>
      <c r="B89" s="493" t="s">
        <v>86</v>
      </c>
      <c r="C89" s="494"/>
      <c r="D89" s="495"/>
      <c r="E89" s="181">
        <f ca="1">E88+E76+E65</f>
        <v>299400</v>
      </c>
      <c r="F89" s="4"/>
    </row>
    <row r="90" spans="1:6" x14ac:dyDescent="0.25">
      <c r="A90" s="56"/>
      <c r="B90" s="496" t="s">
        <v>87</v>
      </c>
      <c r="C90" s="496"/>
      <c r="D90" s="496"/>
      <c r="E90" s="187" t="e">
        <f ca="1">SUM(E89,E54,E47,E34,E14)</f>
        <v>#REF!</v>
      </c>
      <c r="F90" s="4"/>
    </row>
  </sheetData>
  <mergeCells count="15">
    <mergeCell ref="B35:B46"/>
    <mergeCell ref="A1:E1"/>
    <mergeCell ref="B4:B13"/>
    <mergeCell ref="B14:D14"/>
    <mergeCell ref="B15:B33"/>
    <mergeCell ref="B34:D34"/>
    <mergeCell ref="B88:D88"/>
    <mergeCell ref="B89:D89"/>
    <mergeCell ref="B90:D90"/>
    <mergeCell ref="B47:D47"/>
    <mergeCell ref="B48:B53"/>
    <mergeCell ref="B54:D54"/>
    <mergeCell ref="B55:B64"/>
    <mergeCell ref="B66:B75"/>
    <mergeCell ref="B77:B86"/>
  </mergeCells>
  <hyperlinks>
    <hyperlink ref="A1" location="'Application Shortcuts'!A1" display="Application Section" xr:uid="{D5D51C11-F375-45A6-B05F-260E58201A7D}"/>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90B98-46B6-4FE3-89F5-14F940272C1E}">
  <sheetPr>
    <tabColor rgb="FF00B050"/>
    <pageSetUpPr fitToPage="1"/>
  </sheetPr>
  <dimension ref="A1:L29"/>
  <sheetViews>
    <sheetView topLeftCell="A2" zoomScale="72" workbookViewId="0">
      <selection activeCell="B28" sqref="B28"/>
    </sheetView>
  </sheetViews>
  <sheetFormatPr defaultRowHeight="15" x14ac:dyDescent="0.25"/>
  <cols>
    <col min="1" max="1" width="3" customWidth="1"/>
    <col min="2" max="2" width="48" style="28" customWidth="1"/>
    <col min="3" max="3" width="59" style="28" bestFit="1" customWidth="1"/>
    <col min="4" max="4" width="60.28515625" style="28" customWidth="1"/>
    <col min="5" max="5" width="65.140625" style="28" customWidth="1"/>
  </cols>
  <sheetData>
    <row r="1" spans="1:5" hidden="1" x14ac:dyDescent="0.25">
      <c r="A1" s="27"/>
      <c r="B1" s="191" t="s">
        <v>94</v>
      </c>
      <c r="C1" s="191" t="s">
        <v>95</v>
      </c>
      <c r="D1" s="191" t="s">
        <v>96</v>
      </c>
      <c r="E1" s="191" t="s">
        <v>97</v>
      </c>
    </row>
    <row r="2" spans="1:5" ht="15.75" thickBot="1" x14ac:dyDescent="0.3">
      <c r="A2" s="27"/>
      <c r="B2" s="191"/>
      <c r="C2" s="191"/>
      <c r="D2" s="191"/>
      <c r="E2" s="191"/>
    </row>
    <row r="3" spans="1:5" s="38" customFormat="1" ht="19.5" customHeight="1" x14ac:dyDescent="0.25">
      <c r="A3" s="40"/>
      <c r="B3" s="196" t="s">
        <v>98</v>
      </c>
      <c r="C3" s="197" t="s">
        <v>14</v>
      </c>
      <c r="D3" s="197" t="s">
        <v>99</v>
      </c>
      <c r="E3" s="198" t="s">
        <v>100</v>
      </c>
    </row>
    <row r="4" spans="1:5" ht="45.75" thickBot="1" x14ac:dyDescent="0.3">
      <c r="A4" s="27"/>
      <c r="B4" s="190" t="s">
        <v>101</v>
      </c>
      <c r="C4" s="189" t="s">
        <v>102</v>
      </c>
      <c r="D4" s="189" t="s">
        <v>103</v>
      </c>
      <c r="E4" s="188" t="s">
        <v>104</v>
      </c>
    </row>
    <row r="5" spans="1:5" x14ac:dyDescent="0.25">
      <c r="A5" s="27"/>
      <c r="B5" s="192" t="s">
        <v>105</v>
      </c>
      <c r="C5" s="28" t="s">
        <v>106</v>
      </c>
      <c r="D5" s="28" t="s">
        <v>106</v>
      </c>
      <c r="E5" s="28" t="s">
        <v>107</v>
      </c>
    </row>
    <row r="6" spans="1:5" x14ac:dyDescent="0.25">
      <c r="A6" s="27"/>
      <c r="B6" s="193" t="s">
        <v>108</v>
      </c>
      <c r="C6" s="28" t="s">
        <v>106</v>
      </c>
      <c r="D6" s="28" t="s">
        <v>109</v>
      </c>
      <c r="E6" s="28" t="s">
        <v>107</v>
      </c>
    </row>
    <row r="7" spans="1:5" x14ac:dyDescent="0.25">
      <c r="A7" s="27"/>
      <c r="B7" s="194" t="s">
        <v>110</v>
      </c>
      <c r="C7" s="28" t="s">
        <v>106</v>
      </c>
      <c r="D7" s="28" t="s">
        <v>109</v>
      </c>
      <c r="E7" s="28" t="s">
        <v>111</v>
      </c>
    </row>
    <row r="8" spans="1:5" x14ac:dyDescent="0.25">
      <c r="A8" s="27"/>
      <c r="B8" s="193" t="s">
        <v>112</v>
      </c>
      <c r="C8" s="28" t="s">
        <v>106</v>
      </c>
      <c r="D8" s="28" t="s">
        <v>106</v>
      </c>
      <c r="E8" s="28" t="s">
        <v>111</v>
      </c>
    </row>
    <row r="9" spans="1:5" ht="30" x14ac:dyDescent="0.25">
      <c r="A9" s="27"/>
      <c r="B9" s="194" t="s">
        <v>113</v>
      </c>
      <c r="C9" s="28" t="s">
        <v>106</v>
      </c>
      <c r="D9" s="28" t="s">
        <v>106</v>
      </c>
      <c r="E9" s="28" t="s">
        <v>114</v>
      </c>
    </row>
    <row r="10" spans="1:5" x14ac:dyDescent="0.25">
      <c r="A10" s="27"/>
      <c r="B10" s="193" t="s">
        <v>115</v>
      </c>
      <c r="C10" s="28" t="s">
        <v>109</v>
      </c>
      <c r="D10" s="28" t="s">
        <v>106</v>
      </c>
      <c r="E10" s="28" t="s">
        <v>116</v>
      </c>
    </row>
    <row r="11" spans="1:5" x14ac:dyDescent="0.25">
      <c r="A11" s="27"/>
      <c r="B11" s="194" t="s">
        <v>117</v>
      </c>
      <c r="C11" s="28" t="s">
        <v>118</v>
      </c>
      <c r="D11" s="28" t="s">
        <v>118</v>
      </c>
      <c r="E11" s="28" t="s">
        <v>107</v>
      </c>
    </row>
    <row r="12" spans="1:5" x14ac:dyDescent="0.25">
      <c r="A12" s="27"/>
      <c r="B12" s="193" t="s">
        <v>119</v>
      </c>
      <c r="C12" s="28" t="s">
        <v>109</v>
      </c>
      <c r="D12" s="28" t="s">
        <v>106</v>
      </c>
      <c r="E12" s="28" t="s">
        <v>107</v>
      </c>
    </row>
    <row r="13" spans="1:5" x14ac:dyDescent="0.25">
      <c r="A13" s="27"/>
      <c r="B13" s="194" t="s">
        <v>120</v>
      </c>
      <c r="C13" s="28" t="s">
        <v>106</v>
      </c>
      <c r="D13" s="28" t="s">
        <v>106</v>
      </c>
      <c r="E13" s="28" t="s">
        <v>111</v>
      </c>
    </row>
    <row r="14" spans="1:5" x14ac:dyDescent="0.25">
      <c r="A14" s="27"/>
      <c r="B14" s="193" t="s">
        <v>121</v>
      </c>
      <c r="C14" s="28" t="s">
        <v>109</v>
      </c>
      <c r="D14" s="28" t="s">
        <v>122</v>
      </c>
      <c r="E14" s="28" t="s">
        <v>107</v>
      </c>
    </row>
    <row r="15" spans="1:5" x14ac:dyDescent="0.25">
      <c r="A15" s="27"/>
      <c r="B15" s="194" t="s">
        <v>123</v>
      </c>
      <c r="C15" s="28" t="s">
        <v>109</v>
      </c>
      <c r="D15" s="28" t="s">
        <v>106</v>
      </c>
      <c r="E15" s="28" t="s">
        <v>116</v>
      </c>
    </row>
    <row r="16" spans="1:5" x14ac:dyDescent="0.25">
      <c r="A16" s="27"/>
      <c r="B16" s="193" t="s">
        <v>124</v>
      </c>
      <c r="C16" s="28" t="s">
        <v>109</v>
      </c>
      <c r="D16" s="28" t="s">
        <v>106</v>
      </c>
      <c r="E16" s="28" t="s">
        <v>107</v>
      </c>
    </row>
    <row r="17" spans="1:12" x14ac:dyDescent="0.25">
      <c r="A17" s="27"/>
      <c r="B17" s="194" t="s">
        <v>125</v>
      </c>
      <c r="C17" s="28" t="s">
        <v>126</v>
      </c>
      <c r="D17" s="28" t="s">
        <v>127</v>
      </c>
      <c r="E17" s="28" t="s">
        <v>128</v>
      </c>
    </row>
    <row r="18" spans="1:12" x14ac:dyDescent="0.25">
      <c r="A18" s="27"/>
      <c r="B18" s="193" t="s">
        <v>129</v>
      </c>
      <c r="C18" s="28" t="s">
        <v>109</v>
      </c>
      <c r="D18" s="28" t="s">
        <v>122</v>
      </c>
      <c r="E18" s="28" t="s">
        <v>107</v>
      </c>
    </row>
    <row r="19" spans="1:12" x14ac:dyDescent="0.25">
      <c r="A19" s="27"/>
      <c r="B19" s="194" t="s">
        <v>130</v>
      </c>
      <c r="C19" s="28" t="s">
        <v>109</v>
      </c>
      <c r="D19" s="28" t="s">
        <v>106</v>
      </c>
      <c r="E19" s="28" t="s">
        <v>111</v>
      </c>
    </row>
    <row r="20" spans="1:12" x14ac:dyDescent="0.25">
      <c r="A20" s="27"/>
      <c r="B20" s="193" t="s">
        <v>131</v>
      </c>
      <c r="C20" s="28" t="s">
        <v>109</v>
      </c>
      <c r="D20" s="28" t="s">
        <v>106</v>
      </c>
      <c r="E20" s="28" t="s">
        <v>107</v>
      </c>
    </row>
    <row r="21" spans="1:12" ht="30" x14ac:dyDescent="0.25">
      <c r="A21" s="27"/>
      <c r="B21" s="194" t="s">
        <v>132</v>
      </c>
      <c r="C21" s="28" t="s">
        <v>133</v>
      </c>
      <c r="D21" s="28" t="s">
        <v>106</v>
      </c>
      <c r="E21" s="28" t="s">
        <v>114</v>
      </c>
    </row>
    <row r="22" spans="1:12" x14ac:dyDescent="0.25">
      <c r="A22" s="27"/>
      <c r="B22" s="193" t="s">
        <v>134</v>
      </c>
      <c r="C22" s="28" t="s">
        <v>109</v>
      </c>
      <c r="D22" s="28" t="s">
        <v>122</v>
      </c>
      <c r="E22" s="28" t="s">
        <v>107</v>
      </c>
    </row>
    <row r="23" spans="1:12" x14ac:dyDescent="0.25">
      <c r="A23" s="27"/>
      <c r="B23" s="194" t="s">
        <v>135</v>
      </c>
      <c r="C23" s="28" t="s">
        <v>109</v>
      </c>
      <c r="D23" s="28" t="s">
        <v>106</v>
      </c>
      <c r="E23" s="28" t="s">
        <v>111</v>
      </c>
    </row>
    <row r="24" spans="1:12" x14ac:dyDescent="0.25">
      <c r="A24" s="27"/>
      <c r="B24" s="193" t="s">
        <v>136</v>
      </c>
      <c r="C24" s="28" t="s">
        <v>109</v>
      </c>
      <c r="D24" s="28" t="s">
        <v>137</v>
      </c>
      <c r="E24" s="28" t="s">
        <v>107</v>
      </c>
    </row>
    <row r="25" spans="1:12" x14ac:dyDescent="0.25">
      <c r="A25" s="27"/>
      <c r="B25" s="194" t="s">
        <v>138</v>
      </c>
      <c r="C25" s="28" t="s">
        <v>109</v>
      </c>
      <c r="D25" s="28" t="s">
        <v>139</v>
      </c>
      <c r="E25" s="28" t="s">
        <v>111</v>
      </c>
    </row>
    <row r="26" spans="1:12" x14ac:dyDescent="0.25">
      <c r="A26" s="27"/>
      <c r="B26" s="193" t="s">
        <v>140</v>
      </c>
      <c r="C26" s="28" t="s">
        <v>109</v>
      </c>
      <c r="D26" s="28" t="s">
        <v>139</v>
      </c>
      <c r="E26" s="28" t="s">
        <v>107</v>
      </c>
    </row>
    <row r="27" spans="1:12" x14ac:dyDescent="0.25">
      <c r="A27" s="27"/>
      <c r="B27" s="194" t="s">
        <v>141</v>
      </c>
      <c r="C27" s="28" t="s">
        <v>109</v>
      </c>
      <c r="D27" s="28" t="s">
        <v>139</v>
      </c>
      <c r="E27" s="28" t="s">
        <v>111</v>
      </c>
    </row>
    <row r="28" spans="1:12" ht="15.75" thickBot="1" x14ac:dyDescent="0.3">
      <c r="A28" s="27"/>
      <c r="B28" s="195" t="s">
        <v>142</v>
      </c>
      <c r="C28" s="28" t="s">
        <v>109</v>
      </c>
      <c r="D28" s="28" t="s">
        <v>139</v>
      </c>
      <c r="E28" s="28" t="s">
        <v>107</v>
      </c>
    </row>
    <row r="29" spans="1:12" ht="43.5" customHeight="1" x14ac:dyDescent="0.25">
      <c r="C29" s="376" t="s">
        <v>143</v>
      </c>
      <c r="D29" s="178" t="s">
        <v>144</v>
      </c>
      <c r="F29" s="28"/>
      <c r="G29" s="28"/>
      <c r="H29" s="28"/>
      <c r="I29" s="28"/>
      <c r="J29" s="28"/>
      <c r="K29" s="28"/>
      <c r="L29" s="28"/>
    </row>
  </sheetData>
  <phoneticPr fontId="35" type="noConversion"/>
  <hyperlinks>
    <hyperlink ref="B5" location="'ConApp Budget Summary'!A1" display="ConApp Budget Summary" xr:uid="{C2925AA2-88DE-4F64-92AE-CCDC825ABFA6}"/>
    <hyperlink ref="B6" location="'Consolidated SW Program'!A1" display="Consolidated Schoolwide Program " xr:uid="{EEA63180-372C-485D-A7CF-E7A7C165965E}"/>
    <hyperlink ref="B7" location="'Consolidated SW Program Plan'!Print_Area" display="Consolidated Schoolwide Program Plan" xr:uid="{95A252B3-07CC-4A38-AF8B-E71EFD2BEFBE}"/>
    <hyperlink ref="B8" location="'Title I-LEA Plan'!A1" display="Title I- LEA Plan" xr:uid="{AB1AC0CE-2325-4E96-8C87-EF47C268D86D}"/>
    <hyperlink ref="B9" location="'Parent and Family Eng.'!A1" display="Parent and Family Engagement" xr:uid="{89E998A8-A22D-46EC-AFCA-5822C30A076A}"/>
    <hyperlink ref="B10" location="'Title I - Program Plan'!A1" display="Title I - Program Plan" xr:uid="{21682602-B2D4-4FD7-876F-0C84063BCE4E}"/>
    <hyperlink ref="B11" location="'Title I - Set Asides'!A1" display="Title I - Set Asides" xr:uid="{D53E2D07-2805-4407-8DD7-03E599B96A49}"/>
    <hyperlink ref="B12" location="'Title I - Prog. Act. Budget'!A1" display="Title I -Program Activities Budget" xr:uid="{9D94696C-0979-4AFB-9240-C86B8B638551}"/>
    <hyperlink ref="B13" location="'Title II-LEA Application'!A1" display="Title II - LEA Application" xr:uid="{0B6F039E-21F5-4CD0-A53C-F8B5C4AE55D4}"/>
    <hyperlink ref="B14" location="'Title II- Set Asides'!A1" display="Title II - Set Asides" xr:uid="{45BFC281-5C1C-4EC3-9229-5DDB788E6CD9}"/>
    <hyperlink ref="B15" location="'Title II - Program Plan'!A1" display="Title II - Program Plan" xr:uid="{A6585670-40E7-461C-B457-093B79A18B55}"/>
    <hyperlink ref="B16" location="'Title II - Prog. Act. Budget '!A1" display="Title II - Program Activities Budget" xr:uid="{8D7FC7D9-69B2-4E46-9F76-86721F1EBAAE}"/>
    <hyperlink ref="B17" location="'Title III-Local Plan'!A1" display="Title III - Local Plan" xr:uid="{5ACDF812-BA7B-45F7-B132-006A97693C64}"/>
    <hyperlink ref="B18" location="'Title III- Set Asides'!A1" display="Title III - Set Asides" xr:uid="{E5B4B2CC-C8B7-4F8F-90F7-74C620B3E58C}"/>
    <hyperlink ref="B19" location="'Title III - Program Plan'!A1" display="Title III - Program Plan" xr:uid="{5F331DEE-B1ED-422E-B59A-E072AA24842A}"/>
    <hyperlink ref="B20" location="'Title III - Prog. Act. Budget'!A1" display="Title III - Program Activities Budget" xr:uid="{5C6D3644-8368-4275-BB1C-5084A0AC8696}"/>
    <hyperlink ref="B21" location="'Title IV-LEA Application'!A1" display="Title IV - LEA Application" xr:uid="{E761D1E8-4BD5-496B-A953-A8BE7E3F70F3}"/>
    <hyperlink ref="B22" location="'Title IV- Set Asides '!A1" display="Title IV - Set Asides " xr:uid="{04A1DC2D-F89A-4DF8-82AB-8963A8371FFB}"/>
    <hyperlink ref="B23" location="'Title IV - Program Plan - WRE'!A1" display="Title IV - Program Plan - Well Rounded Education" xr:uid="{1479ED9E-E0C0-4302-98F6-845C3901BA0E}"/>
    <hyperlink ref="B24" location="'Title IV - Budget - WRE'!A1" display="Title IV - Budget - Well Rounded Education" xr:uid="{3610BD91-4DB6-4ED1-AE6D-4E76FA87E0B3}"/>
    <hyperlink ref="B25" location="'Title IV - Program Plan - SHS'!A1" display="Title IV - Program Plan - Safe and Healthy Schools" xr:uid="{3AE30552-EC53-4F2C-93E9-228F7AEB53E3}"/>
    <hyperlink ref="B26" location="'Title IV - Budget - SHS'!A1" display="Title IV - Budget - Safe and Healthy Schools" xr:uid="{C3E6DBB5-D750-40A9-988E-0BC84086AFC7}"/>
    <hyperlink ref="B27" location="'Title IV - Program Plan - Tech'!A1" display="Title IV - Program Plan - Effective Use of Technology" xr:uid="{2B6BC013-0586-4DE9-9B78-1227A8D2A6F3}"/>
    <hyperlink ref="B28" location="'Title IV - Budget - Tech'!A1" display="Title IV - Budget -Effective Use of Technology" xr:uid="{917BA9C1-AE6F-4C33-9879-58CF34E4972E}"/>
  </hyperlinks>
  <pageMargins left="0.7" right="0.7" top="0.75" bottom="0.75" header="0.3" footer="0.3"/>
  <pageSetup scale="5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29BF0-2FFE-46A8-9E82-18557E17E122}">
  <dimension ref="A1:E15"/>
  <sheetViews>
    <sheetView workbookViewId="0">
      <selection sqref="A1:D1"/>
    </sheetView>
  </sheetViews>
  <sheetFormatPr defaultRowHeight="15" x14ac:dyDescent="0.25"/>
  <cols>
    <col min="1" max="1" width="16.140625" bestFit="1" customWidth="1"/>
    <col min="2" max="2" width="36.5703125" bestFit="1" customWidth="1"/>
    <col min="3" max="3" width="41.85546875" customWidth="1"/>
    <col min="4" max="4" width="35.140625" customWidth="1"/>
    <col min="5" max="5" width="43.5703125" customWidth="1"/>
  </cols>
  <sheetData>
    <row r="1" spans="1:5" ht="15.75" x14ac:dyDescent="0.25">
      <c r="A1" s="503" t="s">
        <v>22</v>
      </c>
      <c r="B1" s="503"/>
      <c r="C1" s="503"/>
      <c r="D1" s="504"/>
    </row>
    <row r="2" spans="1:5" ht="18.75" x14ac:dyDescent="0.25">
      <c r="A2" s="505" t="s">
        <v>65</v>
      </c>
      <c r="B2" s="506"/>
      <c r="C2" s="506"/>
      <c r="D2" s="507"/>
    </row>
    <row r="3" spans="1:5" ht="106.5" customHeight="1" x14ac:dyDescent="0.25">
      <c r="A3" s="508" t="s">
        <v>145</v>
      </c>
      <c r="B3" s="509"/>
      <c r="C3" s="509"/>
      <c r="D3" s="510"/>
    </row>
    <row r="5" spans="1:5" s="199" customFormat="1" ht="15.75" thickBot="1" x14ac:dyDescent="0.3">
      <c r="A5" s="206" t="s">
        <v>146</v>
      </c>
      <c r="B5" s="206" t="s">
        <v>64</v>
      </c>
      <c r="C5" s="206" t="s">
        <v>147</v>
      </c>
      <c r="D5" s="206" t="s">
        <v>148</v>
      </c>
      <c r="E5" s="206" t="s">
        <v>149</v>
      </c>
    </row>
    <row r="6" spans="1:5" x14ac:dyDescent="0.25">
      <c r="A6" s="2">
        <v>1</v>
      </c>
      <c r="B6" t="s">
        <v>150</v>
      </c>
      <c r="C6" t="s">
        <v>151</v>
      </c>
    </row>
    <row r="7" spans="1:5" x14ac:dyDescent="0.25">
      <c r="A7" s="2">
        <v>2</v>
      </c>
    </row>
    <row r="8" spans="1:5" x14ac:dyDescent="0.25">
      <c r="A8" s="2">
        <v>3</v>
      </c>
    </row>
    <row r="9" spans="1:5" x14ac:dyDescent="0.25">
      <c r="A9" s="2">
        <v>4</v>
      </c>
    </row>
    <row r="10" spans="1:5" x14ac:dyDescent="0.25">
      <c r="A10" s="2">
        <v>5</v>
      </c>
    </row>
    <row r="11" spans="1:5" x14ac:dyDescent="0.25">
      <c r="A11" s="2">
        <v>6</v>
      </c>
    </row>
    <row r="12" spans="1:5" x14ac:dyDescent="0.25">
      <c r="A12" s="2">
        <v>7</v>
      </c>
    </row>
    <row r="13" spans="1:5" x14ac:dyDescent="0.25">
      <c r="A13" s="2">
        <v>8</v>
      </c>
    </row>
    <row r="14" spans="1:5" x14ac:dyDescent="0.25">
      <c r="A14" s="2">
        <v>9</v>
      </c>
    </row>
    <row r="15" spans="1:5" x14ac:dyDescent="0.25">
      <c r="A15" s="2">
        <v>10</v>
      </c>
    </row>
  </sheetData>
  <mergeCells count="3">
    <mergeCell ref="A1:D1"/>
    <mergeCell ref="A2:D2"/>
    <mergeCell ref="A3:D3"/>
  </mergeCells>
  <hyperlinks>
    <hyperlink ref="A1" location="'Application Shortcuts'!A1" display="Application Section" xr:uid="{EB6987BE-7F05-4E9F-9D3E-587CBCE8A1AB}"/>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13CD8E5-4188-4792-ACEE-8D3B2F4882F8}">
          <x14:formula1>
            <xm:f>Data!$A$16:$A$20</xm:f>
          </x14:formula1>
          <xm:sqref>B5:B20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6FD01-2315-4E3B-B1D8-60C0783AE4F1}">
  <dimension ref="A1:H27"/>
  <sheetViews>
    <sheetView workbookViewId="0"/>
  </sheetViews>
  <sheetFormatPr defaultRowHeight="15" x14ac:dyDescent="0.25"/>
  <cols>
    <col min="3" max="3" width="17.28515625" bestFit="1" customWidth="1"/>
    <col min="4" max="4" width="16.85546875" bestFit="1" customWidth="1"/>
    <col min="5" max="5" width="19.5703125" customWidth="1"/>
    <col min="6" max="6" width="16.85546875" bestFit="1" customWidth="1"/>
    <col min="7" max="7" width="19.85546875" customWidth="1"/>
    <col min="8" max="8" width="22.140625" bestFit="1" customWidth="1"/>
  </cols>
  <sheetData>
    <row r="1" spans="1:8" ht="15.75" thickBot="1" x14ac:dyDescent="0.3">
      <c r="A1" s="199" t="s">
        <v>64</v>
      </c>
      <c r="B1" s="199" t="s">
        <v>152</v>
      </c>
      <c r="C1" s="199" t="s">
        <v>153</v>
      </c>
      <c r="D1" s="199" t="s">
        <v>154</v>
      </c>
      <c r="E1" s="199" t="s">
        <v>65</v>
      </c>
      <c r="F1" s="199" t="s">
        <v>155</v>
      </c>
      <c r="G1" s="199" t="s">
        <v>156</v>
      </c>
      <c r="H1" s="199" t="s">
        <v>157</v>
      </c>
    </row>
    <row r="2" spans="1:8" x14ac:dyDescent="0.25">
      <c r="C2">
        <f>ROW()-1</f>
        <v>1</v>
      </c>
    </row>
    <row r="3" spans="1:8" x14ac:dyDescent="0.25">
      <c r="C3">
        <f t="shared" ref="C3:C27" si="0">ROW()-1</f>
        <v>2</v>
      </c>
    </row>
    <row r="4" spans="1:8" x14ac:dyDescent="0.25">
      <c r="C4">
        <f t="shared" si="0"/>
        <v>3</v>
      </c>
    </row>
    <row r="5" spans="1:8" x14ac:dyDescent="0.25">
      <c r="C5">
        <f t="shared" si="0"/>
        <v>4</v>
      </c>
    </row>
    <row r="6" spans="1:8" x14ac:dyDescent="0.25">
      <c r="C6">
        <f t="shared" si="0"/>
        <v>5</v>
      </c>
    </row>
    <row r="7" spans="1:8" x14ac:dyDescent="0.25">
      <c r="C7">
        <f t="shared" si="0"/>
        <v>6</v>
      </c>
    </row>
    <row r="8" spans="1:8" x14ac:dyDescent="0.25">
      <c r="C8">
        <f t="shared" si="0"/>
        <v>7</v>
      </c>
    </row>
    <row r="9" spans="1:8" x14ac:dyDescent="0.25">
      <c r="C9">
        <f t="shared" si="0"/>
        <v>8</v>
      </c>
    </row>
    <row r="10" spans="1:8" x14ac:dyDescent="0.25">
      <c r="C10">
        <f t="shared" si="0"/>
        <v>9</v>
      </c>
    </row>
    <row r="11" spans="1:8" x14ac:dyDescent="0.25">
      <c r="C11">
        <f t="shared" si="0"/>
        <v>10</v>
      </c>
    </row>
    <row r="12" spans="1:8" x14ac:dyDescent="0.25">
      <c r="C12">
        <f t="shared" si="0"/>
        <v>11</v>
      </c>
    </row>
    <row r="13" spans="1:8" x14ac:dyDescent="0.25">
      <c r="C13">
        <f t="shared" si="0"/>
        <v>12</v>
      </c>
    </row>
    <row r="14" spans="1:8" x14ac:dyDescent="0.25">
      <c r="C14">
        <f t="shared" si="0"/>
        <v>13</v>
      </c>
    </row>
    <row r="15" spans="1:8" x14ac:dyDescent="0.25">
      <c r="C15">
        <f t="shared" si="0"/>
        <v>14</v>
      </c>
    </row>
    <row r="16" spans="1:8" x14ac:dyDescent="0.25">
      <c r="C16">
        <f t="shared" si="0"/>
        <v>15</v>
      </c>
    </row>
    <row r="17" spans="3:3" x14ac:dyDescent="0.25">
      <c r="C17">
        <f t="shared" si="0"/>
        <v>16</v>
      </c>
    </row>
    <row r="18" spans="3:3" x14ac:dyDescent="0.25">
      <c r="C18">
        <f t="shared" si="0"/>
        <v>17</v>
      </c>
    </row>
    <row r="19" spans="3:3" x14ac:dyDescent="0.25">
      <c r="C19">
        <f t="shared" si="0"/>
        <v>18</v>
      </c>
    </row>
    <row r="20" spans="3:3" x14ac:dyDescent="0.25">
      <c r="C20">
        <f t="shared" si="0"/>
        <v>19</v>
      </c>
    </row>
    <row r="21" spans="3:3" x14ac:dyDescent="0.25">
      <c r="C21">
        <f t="shared" si="0"/>
        <v>20</v>
      </c>
    </row>
    <row r="22" spans="3:3" x14ac:dyDescent="0.25">
      <c r="C22">
        <f t="shared" si="0"/>
        <v>21</v>
      </c>
    </row>
    <row r="23" spans="3:3" x14ac:dyDescent="0.25">
      <c r="C23">
        <f t="shared" si="0"/>
        <v>22</v>
      </c>
    </row>
    <row r="24" spans="3:3" x14ac:dyDescent="0.25">
      <c r="C24">
        <f t="shared" si="0"/>
        <v>23</v>
      </c>
    </row>
    <row r="25" spans="3:3" x14ac:dyDescent="0.25">
      <c r="C25">
        <f t="shared" si="0"/>
        <v>24</v>
      </c>
    </row>
    <row r="26" spans="3:3" x14ac:dyDescent="0.25">
      <c r="C26">
        <f t="shared" si="0"/>
        <v>25</v>
      </c>
    </row>
    <row r="27" spans="3:3" x14ac:dyDescent="0.25">
      <c r="C27">
        <f t="shared" si="0"/>
        <v>26</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3B642BDC-46B8-4555-BC5D-A125252B4FCC}">
          <x14:formula1>
            <xm:f>Data!$A$1</xm:f>
          </x14:formula1>
          <xm:sqref>D1:D1048576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DD7EE"/>
    <pageSetUpPr fitToPage="1"/>
  </sheetPr>
  <dimension ref="A1:G83"/>
  <sheetViews>
    <sheetView workbookViewId="0">
      <selection sqref="A1:E1"/>
    </sheetView>
  </sheetViews>
  <sheetFormatPr defaultColWidth="8.7109375" defaultRowHeight="12.75" outlineLevelRow="1" x14ac:dyDescent="0.2"/>
  <cols>
    <col min="1" max="1" width="1.140625" style="4" customWidth="1"/>
    <col min="2" max="2" width="12.85546875" style="4" customWidth="1"/>
    <col min="3" max="3" width="23.85546875" style="4" customWidth="1"/>
    <col min="4" max="4" width="44" style="4" customWidth="1"/>
    <col min="5" max="5" width="15.42578125" style="6" bestFit="1" customWidth="1"/>
    <col min="6" max="6" width="78" style="4" bestFit="1" customWidth="1"/>
    <col min="7" max="7" width="12.85546875" style="4" customWidth="1"/>
    <col min="8" max="16384" width="8.7109375" style="4"/>
  </cols>
  <sheetData>
    <row r="1" spans="1:7" ht="15.75" x14ac:dyDescent="0.25">
      <c r="A1" s="500" t="s">
        <v>22</v>
      </c>
      <c r="B1" s="500"/>
      <c r="C1" s="500"/>
      <c r="D1" s="500"/>
      <c r="E1" s="500"/>
    </row>
    <row r="2" spans="1:7" s="1" customFormat="1" ht="30" customHeight="1" x14ac:dyDescent="0.35">
      <c r="A2" s="54"/>
      <c r="B2" s="66" t="s">
        <v>63</v>
      </c>
      <c r="C2" s="62"/>
      <c r="D2" s="179" t="str">
        <f>Overview!B6</f>
        <v>Select LEA from list</v>
      </c>
      <c r="E2" s="57"/>
    </row>
    <row r="3" spans="1:7" s="3" customFormat="1" ht="15" x14ac:dyDescent="0.2">
      <c r="A3" s="55"/>
      <c r="B3" s="58" t="s">
        <v>64</v>
      </c>
      <c r="C3" s="58" t="s">
        <v>65</v>
      </c>
      <c r="D3" s="58" t="s">
        <v>65</v>
      </c>
      <c r="E3" s="59" t="s">
        <v>66</v>
      </c>
      <c r="F3" s="114"/>
      <c r="G3" s="115"/>
    </row>
    <row r="4" spans="1:7" ht="15" outlineLevel="1" x14ac:dyDescent="0.2">
      <c r="A4" s="49"/>
      <c r="B4" s="501" t="s">
        <v>67</v>
      </c>
      <c r="C4" s="132">
        <v>1</v>
      </c>
      <c r="D4" s="159" t="str" cm="1">
        <f t="array" ref="D4:D13">_xlfn.XLOOKUP('Consolidated SW Program Plan'!A5:A14,'Consolidated SW Program Plan'!A5:A14,'Consolidated SW Program Plan'!B5:B14,)</f>
        <v>[Enter Strategy #1]</v>
      </c>
      <c r="E4" s="180">
        <f ca="1">'Con SWP - Prog. Act. Budget'!L7+'Con SWP - Prog. Act. Budget'!L33+'Con SWP - Prog. Act. Budget'!L57+'Con SWP - Prog. Act. Budget'!L81+'Con SWP - Prog. Act. Budget'!L106</f>
        <v>2700</v>
      </c>
    </row>
    <row r="5" spans="1:7" ht="15" outlineLevel="1" x14ac:dyDescent="0.2">
      <c r="A5" s="49"/>
      <c r="B5" s="501"/>
      <c r="C5" s="132">
        <v>2</v>
      </c>
      <c r="D5" s="159" t="str">
        <v>[Enter Strategy #2</v>
      </c>
      <c r="E5" s="180">
        <f ca="1">'Con SWP - Prog. Act. Budget'!L8+'Con SWP - Prog. Act. Budget'!L34+'Con SWP - Prog. Act. Budget'!L58+'Con SWP - Prog. Act. Budget'!L82+'Con SWP - Prog. Act. Budget'!L107</f>
        <v>0</v>
      </c>
    </row>
    <row r="6" spans="1:7" ht="15" outlineLevel="1" x14ac:dyDescent="0.2">
      <c r="A6" s="49"/>
      <c r="B6" s="501"/>
      <c r="C6" s="132">
        <v>3</v>
      </c>
      <c r="D6" s="159" t="str">
        <v>[Enter Strategy #3]</v>
      </c>
      <c r="E6" s="180">
        <f ca="1">'Con SWP - Prog. Act. Budget'!L9+'Con SWP - Prog. Act. Budget'!L35+'Con SWP - Prog. Act. Budget'!L59+'Con SWP - Prog. Act. Budget'!L83+'Con SWP - Prog. Act. Budget'!L108</f>
        <v>15000</v>
      </c>
    </row>
    <row r="7" spans="1:7" ht="15" outlineLevel="1" x14ac:dyDescent="0.2">
      <c r="A7" s="49"/>
      <c r="B7" s="501"/>
      <c r="C7" s="132">
        <v>4</v>
      </c>
      <c r="D7" s="159" t="str">
        <v>[Enter Strategy #4]</v>
      </c>
      <c r="E7" s="180">
        <f ca="1">'Con SWP - Prog. Act. Budget'!L10+'Con SWP - Prog. Act. Budget'!L36+'Con SWP - Prog. Act. Budget'!L60+'Con SWP - Prog. Act. Budget'!L84+'Con SWP - Prog. Act. Budget'!L109</f>
        <v>0</v>
      </c>
    </row>
    <row r="8" spans="1:7" ht="15" outlineLevel="1" x14ac:dyDescent="0.2">
      <c r="A8" s="49"/>
      <c r="B8" s="501"/>
      <c r="C8" s="132">
        <v>5</v>
      </c>
      <c r="D8" s="159" t="str">
        <v>[Enter Strategy #5]</v>
      </c>
      <c r="E8" s="180">
        <f ca="1">'Con SWP - Prog. Act. Budget'!L11+'Con SWP - Prog. Act. Budget'!L37+'Con SWP - Prog. Act. Budget'!L61+'Con SWP - Prog. Act. Budget'!L85+'Con SWP - Prog. Act. Budget'!L110</f>
        <v>0</v>
      </c>
    </row>
    <row r="9" spans="1:7" ht="15" outlineLevel="1" x14ac:dyDescent="0.2">
      <c r="A9" s="49"/>
      <c r="B9" s="501"/>
      <c r="C9" s="132">
        <v>6</v>
      </c>
      <c r="D9" s="159" t="str">
        <v>[Enter Strategy #6]</v>
      </c>
      <c r="E9" s="180">
        <f ca="1">'Con SWP - Prog. Act. Budget'!L12+'Con SWP - Prog. Act. Budget'!L38+'Con SWP - Prog. Act. Budget'!L62+'Con SWP - Prog. Act. Budget'!L86+'Con SWP - Prog. Act. Budget'!L111</f>
        <v>0</v>
      </c>
    </row>
    <row r="10" spans="1:7" ht="15" outlineLevel="1" x14ac:dyDescent="0.2">
      <c r="A10" s="49"/>
      <c r="B10" s="501"/>
      <c r="C10" s="132">
        <v>7</v>
      </c>
      <c r="D10" s="159" t="str">
        <v>[Enter Strategy #7]</v>
      </c>
      <c r="E10" s="180">
        <f ca="1">'Con SWP - Prog. Act. Budget'!L13+'Con SWP - Prog. Act. Budget'!L39+'Con SWP - Prog. Act. Budget'!L63+'Con SWP - Prog. Act. Budget'!L87+'Con SWP - Prog. Act. Budget'!L112</f>
        <v>0</v>
      </c>
    </row>
    <row r="11" spans="1:7" ht="15" outlineLevel="1" x14ac:dyDescent="0.2">
      <c r="A11" s="49"/>
      <c r="B11" s="501"/>
      <c r="C11" s="132">
        <v>8</v>
      </c>
      <c r="D11" s="159" t="str">
        <v>[Enter Strategy #8]</v>
      </c>
      <c r="E11" s="180">
        <f ca="1">'Con SWP - Prog. Act. Budget'!L14+'Con SWP - Prog. Act. Budget'!L40+'Con SWP - Prog. Act. Budget'!L64+'Con SWP - Prog. Act. Budget'!L88+'Con SWP - Prog. Act. Budget'!L113</f>
        <v>0</v>
      </c>
    </row>
    <row r="12" spans="1:7" ht="15" outlineLevel="1" x14ac:dyDescent="0.2">
      <c r="A12" s="49"/>
      <c r="B12" s="501"/>
      <c r="C12" s="132">
        <v>9</v>
      </c>
      <c r="D12" s="159" t="str">
        <v>[Enter Strategy #9]</v>
      </c>
      <c r="E12" s="180">
        <f ca="1">'Con SWP - Prog. Act. Budget'!L15+'Con SWP - Prog. Act. Budget'!L41+'Con SWP - Prog. Act. Budget'!L65+'Con SWP - Prog. Act. Budget'!L89+'Con SWP - Prog. Act. Budget'!L114</f>
        <v>0</v>
      </c>
    </row>
    <row r="13" spans="1:7" ht="15" outlineLevel="1" x14ac:dyDescent="0.2">
      <c r="A13" s="49"/>
      <c r="B13" s="501"/>
      <c r="C13" s="132">
        <v>10</v>
      </c>
      <c r="D13" s="159" t="str">
        <v>[Enter Strategy #10]</v>
      </c>
      <c r="E13" s="180">
        <f ca="1">'Con SWP - Prog. Act. Budget'!L16+'Con SWP - Prog. Act. Budget'!L42+'Con SWP - Prog. Act. Budget'!L66+'Con SWP - Prog. Act. Budget'!L90+'Con SWP - Prog. Act. Budget'!L115</f>
        <v>0</v>
      </c>
    </row>
    <row r="14" spans="1:7" ht="15" x14ac:dyDescent="0.2">
      <c r="A14" s="49"/>
      <c r="B14" s="493" t="str">
        <f>CONCATENATE(B4," Total: ")</f>
        <v xml:space="preserve">Consolidated SWP Total: </v>
      </c>
      <c r="C14" s="494"/>
      <c r="D14" s="495"/>
      <c r="E14" s="181">
        <f ca="1">SUM(E4:E13)</f>
        <v>17700</v>
      </c>
    </row>
    <row r="15" spans="1:7" ht="15" outlineLevel="1" x14ac:dyDescent="0.2">
      <c r="A15" s="49"/>
      <c r="B15" s="502" t="s">
        <v>8</v>
      </c>
      <c r="C15" s="132">
        <v>1</v>
      </c>
      <c r="D15" s="160" t="str" cm="1">
        <f t="array" ref="D15:D24">_xlfn.XLOOKUP('Title I - Program Plan'!B5:B14,'Title I - Program Plan'!B5:B14,'Title I - Program Plan'!C5:C14)</f>
        <v>Math</v>
      </c>
      <c r="E15" s="180">
        <f ca="1">'Title I - Prog. Act. Budget'!L7+'Title I - Prog. Act. Budget'!L33+'Title I - Prog. Act. Budget'!L57+'Title I - Prog. Act. Budget'!L81+'Title I - Prog. Act. Budget'!L105</f>
        <v>0</v>
      </c>
    </row>
    <row r="16" spans="1:7" ht="15" outlineLevel="1" x14ac:dyDescent="0.2">
      <c r="A16" s="49"/>
      <c r="B16" s="502"/>
      <c r="C16" s="132">
        <v>2</v>
      </c>
      <c r="D16" s="160" t="str">
        <v>[Enter Strategy #2]</v>
      </c>
      <c r="E16" s="180">
        <f ca="1">'Title I - Prog. Act. Budget'!L8+'Title I - Prog. Act. Budget'!L34+'Title I - Prog. Act. Budget'!L58+'Title I - Prog. Act. Budget'!L82+'Title I - Prog. Act. Budget'!L106</f>
        <v>229000</v>
      </c>
    </row>
    <row r="17" spans="1:5" ht="15" outlineLevel="1" x14ac:dyDescent="0.2">
      <c r="A17" s="49"/>
      <c r="B17" s="502"/>
      <c r="C17" s="132">
        <v>3</v>
      </c>
      <c r="D17" s="160" t="str">
        <v>[Enter Strategy #3]</v>
      </c>
      <c r="E17" s="180">
        <f ca="1">'Title I - Prog. Act. Budget'!L9+'Title I - Prog. Act. Budget'!L35+'Title I - Prog. Act. Budget'!L59+'Title I - Prog. Act. Budget'!L83+'Title I - Prog. Act. Budget'!L107</f>
        <v>15000</v>
      </c>
    </row>
    <row r="18" spans="1:5" ht="15" outlineLevel="1" x14ac:dyDescent="0.2">
      <c r="A18" s="49"/>
      <c r="B18" s="502"/>
      <c r="C18" s="132">
        <v>4</v>
      </c>
      <c r="D18" s="160" t="str">
        <v>[Enter Strategy #4]</v>
      </c>
      <c r="E18" s="180">
        <f ca="1">'Title I - Prog. Act. Budget'!L10+'Title I - Prog. Act. Budget'!L36+'Title I - Prog. Act. Budget'!L60+'Title I - Prog. Act. Budget'!L84+'Title I - Prog. Act. Budget'!L108</f>
        <v>0</v>
      </c>
    </row>
    <row r="19" spans="1:5" ht="15" outlineLevel="1" x14ac:dyDescent="0.2">
      <c r="A19" s="49"/>
      <c r="B19" s="502"/>
      <c r="C19" s="132">
        <v>5</v>
      </c>
      <c r="D19" s="160" t="str">
        <v>[Enter Strategy #5]</v>
      </c>
      <c r="E19" s="180">
        <f ca="1">'Title I - Prog. Act. Budget'!L11+'Title I - Prog. Act. Budget'!L37+'Title I - Prog. Act. Budget'!L61+'Title I - Prog. Act. Budget'!L85+'Title I - Prog. Act. Budget'!L109</f>
        <v>0</v>
      </c>
    </row>
    <row r="20" spans="1:5" ht="15" outlineLevel="1" x14ac:dyDescent="0.2">
      <c r="A20" s="49"/>
      <c r="B20" s="502"/>
      <c r="C20" s="132">
        <v>6</v>
      </c>
      <c r="D20" s="160" t="str">
        <v>[Enter Strategy #6]</v>
      </c>
      <c r="E20" s="180">
        <f ca="1">'Title I - Prog. Act. Budget'!L12+'Title I - Prog. Act. Budget'!L38+'Title I - Prog. Act. Budget'!L62+'Title I - Prog. Act. Budget'!L86+'Title I - Prog. Act. Budget'!L110</f>
        <v>0</v>
      </c>
    </row>
    <row r="21" spans="1:5" ht="15" outlineLevel="1" x14ac:dyDescent="0.2">
      <c r="A21" s="49"/>
      <c r="B21" s="502"/>
      <c r="C21" s="132">
        <v>7</v>
      </c>
      <c r="D21" s="160" t="str">
        <v>[Enter Strategy #7]</v>
      </c>
      <c r="E21" s="180">
        <f ca="1">'Title I - Prog. Act. Budget'!L13+'Title I - Prog. Act. Budget'!L39+'Title I - Prog. Act. Budget'!L63+'Title I - Prog. Act. Budget'!L87+'Title I - Prog. Act. Budget'!L111</f>
        <v>0</v>
      </c>
    </row>
    <row r="22" spans="1:5" ht="15" outlineLevel="1" x14ac:dyDescent="0.2">
      <c r="A22" s="49"/>
      <c r="B22" s="502"/>
      <c r="C22" s="132">
        <v>8</v>
      </c>
      <c r="D22" s="160" t="str">
        <v>[Enter Strategy #8]</v>
      </c>
      <c r="E22" s="180">
        <f ca="1">'Title I - Prog. Act. Budget'!L14+'Title I - Prog. Act. Budget'!L40+'Title I - Prog. Act. Budget'!L64+'Title I - Prog. Act. Budget'!L88+'Title I - Prog. Act. Budget'!L112</f>
        <v>0</v>
      </c>
    </row>
    <row r="23" spans="1:5" ht="15" outlineLevel="1" x14ac:dyDescent="0.2">
      <c r="A23" s="49"/>
      <c r="B23" s="502"/>
      <c r="C23" s="132">
        <v>9</v>
      </c>
      <c r="D23" s="160" t="str">
        <v>[Enter Strategy #9]</v>
      </c>
      <c r="E23" s="180">
        <f ca="1">'Title I - Prog. Act. Budget'!L15+'Title I - Prog. Act. Budget'!L41+'Title I - Prog. Act. Budget'!L65+'Title I - Prog. Act. Budget'!L89+'Title I - Prog. Act. Budget'!L113</f>
        <v>0</v>
      </c>
    </row>
    <row r="24" spans="1:5" ht="15" outlineLevel="1" x14ac:dyDescent="0.2">
      <c r="A24" s="49"/>
      <c r="B24" s="502"/>
      <c r="C24" s="132">
        <v>10</v>
      </c>
      <c r="D24" s="160" t="str">
        <v>[Enter Strategy #10]</v>
      </c>
      <c r="E24" s="180">
        <f ca="1">'Title I - Prog. Act. Budget'!L16+'Title I - Prog. Act. Budget'!L42+'Title I - Prog. Act. Budget'!L66+'Title I - Prog. Act. Budget'!L90+'Title I - Prog. Act. Budget'!L114</f>
        <v>0</v>
      </c>
    </row>
    <row r="25" spans="1:5" ht="15" outlineLevel="1" x14ac:dyDescent="0.2">
      <c r="A25" s="49"/>
      <c r="B25" s="502"/>
      <c r="C25" s="132"/>
      <c r="D25" s="161" t="s">
        <v>68</v>
      </c>
      <c r="E25" s="182">
        <f>'Title I - Set Asides'!E4</f>
        <v>0</v>
      </c>
    </row>
    <row r="26" spans="1:5" ht="15" outlineLevel="1" x14ac:dyDescent="0.2">
      <c r="A26" s="49"/>
      <c r="B26" s="502"/>
      <c r="C26" s="132"/>
      <c r="D26" s="161" t="s">
        <v>69</v>
      </c>
      <c r="E26" s="182">
        <f>'Title I - Set Asides'!E8</f>
        <v>0</v>
      </c>
    </row>
    <row r="27" spans="1:5" ht="15" outlineLevel="1" x14ac:dyDescent="0.2">
      <c r="A27" s="49"/>
      <c r="B27" s="502"/>
      <c r="C27" s="132"/>
      <c r="D27" s="161" t="s">
        <v>70</v>
      </c>
      <c r="E27" s="182">
        <f>'Title I - Set Asides'!E14</f>
        <v>0</v>
      </c>
    </row>
    <row r="28" spans="1:5" ht="15" outlineLevel="1" x14ac:dyDescent="0.2">
      <c r="A28" s="49"/>
      <c r="B28" s="502"/>
      <c r="C28" s="132"/>
      <c r="D28" s="161" t="s">
        <v>71</v>
      </c>
      <c r="E28" s="182">
        <f>'Title I - Set Asides'!E17</f>
        <v>0</v>
      </c>
    </row>
    <row r="29" spans="1:5" ht="15" x14ac:dyDescent="0.2">
      <c r="A29" s="49"/>
      <c r="B29" s="493" t="str">
        <f>CONCATENATE(B15," Total: ")</f>
        <v xml:space="preserve">Title I Total: </v>
      </c>
      <c r="C29" s="494"/>
      <c r="D29" s="495"/>
      <c r="E29" s="181">
        <f ca="1">SUM(E15:E28)</f>
        <v>244000</v>
      </c>
    </row>
    <row r="30" spans="1:5" ht="15" x14ac:dyDescent="0.2">
      <c r="A30" s="49"/>
      <c r="B30" s="499" t="s">
        <v>10</v>
      </c>
      <c r="C30" s="132">
        <v>1</v>
      </c>
      <c r="D30" s="160" t="str" cm="1">
        <f t="array" ref="D30:D39">_xlfn.XLOOKUP('Title II - Program Plan'!B5:B14,'Title II - Program Plan'!B5:B14,'Title II - Program Plan'!C5:C14)</f>
        <v>[Enter Strategy #1]</v>
      </c>
      <c r="E30" s="183">
        <f ca="1">'Title II - Prog. Act. Budget '!L7+'Title II - Prog. Act. Budget '!L33+'Title II - Prog. Act. Budget '!L57+'Title II - Prog. Act. Budget '!L81+'Title II - Prog. Act. Budget '!L105</f>
        <v>202700</v>
      </c>
    </row>
    <row r="31" spans="1:5" ht="15" x14ac:dyDescent="0.2">
      <c r="A31" s="49"/>
      <c r="B31" s="499"/>
      <c r="C31" s="132">
        <v>2</v>
      </c>
      <c r="D31" s="160" t="str">
        <v>[Enter Strategy #2]</v>
      </c>
      <c r="E31" s="183">
        <f ca="1">'Title II - Prog. Act. Budget '!L8+'Title II - Prog. Act. Budget '!L34+'Title II - Prog. Act. Budget '!L58+'Title II - Prog. Act. Budget '!L82+'Title II - Prog. Act. Budget '!L106</f>
        <v>229000</v>
      </c>
    </row>
    <row r="32" spans="1:5" ht="15" x14ac:dyDescent="0.2">
      <c r="A32" s="49"/>
      <c r="B32" s="499"/>
      <c r="C32" s="132">
        <v>3</v>
      </c>
      <c r="D32" s="160" t="str">
        <v>[Enter Strategy #3]</v>
      </c>
      <c r="E32" s="183">
        <f ca="1">'Title II - Prog. Act. Budget '!L9+'Title II - Prog. Act. Budget '!L35+'Title II - Prog. Act. Budget '!L59+'Title II - Prog. Act. Budget '!L83+'Title II - Prog. Act. Budget '!L107</f>
        <v>15000</v>
      </c>
    </row>
    <row r="33" spans="1:5" ht="15" x14ac:dyDescent="0.2">
      <c r="A33" s="49"/>
      <c r="B33" s="499"/>
      <c r="C33" s="132">
        <v>4</v>
      </c>
      <c r="D33" s="160" t="str">
        <v>[Enter Strategy #4]</v>
      </c>
      <c r="E33" s="183">
        <f ca="1">'Title II - Prog. Act. Budget '!L10+'Title II - Prog. Act. Budget '!L36+'Title II - Prog. Act. Budget '!L60+'Title II - Prog. Act. Budget '!L84+'Title II - Prog. Act. Budget '!L108</f>
        <v>0</v>
      </c>
    </row>
    <row r="34" spans="1:5" ht="15" x14ac:dyDescent="0.2">
      <c r="A34" s="49"/>
      <c r="B34" s="499"/>
      <c r="C34" s="132">
        <v>5</v>
      </c>
      <c r="D34" s="160" t="str">
        <v>[Enter Strategy #5]</v>
      </c>
      <c r="E34" s="183">
        <f ca="1">'Title II - Prog. Act. Budget '!L11+'Title II - Prog. Act. Budget '!L37+'Title II - Prog. Act. Budget '!L61+'Title II - Prog. Act. Budget '!L85+'Title II - Prog. Act. Budget '!L109</f>
        <v>0</v>
      </c>
    </row>
    <row r="35" spans="1:5" ht="15" x14ac:dyDescent="0.2">
      <c r="A35" s="49"/>
      <c r="B35" s="499"/>
      <c r="C35" s="132">
        <v>6</v>
      </c>
      <c r="D35" s="160" t="str">
        <v>[Enter Strategy #6]</v>
      </c>
      <c r="E35" s="183">
        <f ca="1">'Title II - Prog. Act. Budget '!L12+'Title II - Prog. Act. Budget '!L38+'Title II - Prog. Act. Budget '!L62+'Title II - Prog. Act. Budget '!L86+'Title II - Prog. Act. Budget '!L110</f>
        <v>0</v>
      </c>
    </row>
    <row r="36" spans="1:5" ht="15" x14ac:dyDescent="0.2">
      <c r="A36" s="49"/>
      <c r="B36" s="499"/>
      <c r="C36" s="132">
        <v>7</v>
      </c>
      <c r="D36" s="160" t="str">
        <v>[Enter Strategy #7]</v>
      </c>
      <c r="E36" s="183">
        <f ca="1">'Title II - Prog. Act. Budget '!L13+'Title II - Prog. Act. Budget '!L39+'Title II - Prog. Act. Budget '!L63+'Title II - Prog. Act. Budget '!L87+'Title II - Prog. Act. Budget '!L111</f>
        <v>0</v>
      </c>
    </row>
    <row r="37" spans="1:5" ht="15" x14ac:dyDescent="0.2">
      <c r="A37" s="49"/>
      <c r="B37" s="499"/>
      <c r="C37" s="132">
        <v>8</v>
      </c>
      <c r="D37" s="160" t="str">
        <v>[Enter Strategy #8]</v>
      </c>
      <c r="E37" s="183">
        <f ca="1">'Title II - Prog. Act. Budget '!L14+'Title II - Prog. Act. Budget '!L40+'Title II - Prog. Act. Budget '!L64+'Title II - Prog. Act. Budget '!L88+'Title II - Prog. Act. Budget '!L112</f>
        <v>0</v>
      </c>
    </row>
    <row r="38" spans="1:5" ht="15" x14ac:dyDescent="0.2">
      <c r="A38" s="49"/>
      <c r="B38" s="499"/>
      <c r="C38" s="132">
        <v>9</v>
      </c>
      <c r="D38" s="160" t="str">
        <v>[Enter Strategy #9]</v>
      </c>
      <c r="E38" s="183">
        <f ca="1">'Title II - Prog. Act. Budget '!L15+'Title II - Prog. Act. Budget '!L41+'Title II - Prog. Act. Budget '!L65+'Title II - Prog. Act. Budget '!L89+'Title II - Prog. Act. Budget '!L113</f>
        <v>0</v>
      </c>
    </row>
    <row r="39" spans="1:5" ht="15" x14ac:dyDescent="0.2">
      <c r="A39" s="49"/>
      <c r="B39" s="499"/>
      <c r="C39" s="132">
        <v>10</v>
      </c>
      <c r="D39" s="160" t="str">
        <v>[Enter Strategy #10]</v>
      </c>
      <c r="E39" s="183">
        <f ca="1">'Title II - Prog. Act. Budget '!L16+'Title II - Prog. Act. Budget '!L42+'Title II - Prog. Act. Budget '!L66+'Title II - Prog. Act. Budget '!L90+'Title II - Prog. Act. Budget '!L114</f>
        <v>0</v>
      </c>
    </row>
    <row r="40" spans="1:5" ht="15" x14ac:dyDescent="0.2">
      <c r="A40" s="49"/>
      <c r="B40" s="499"/>
      <c r="C40" s="132"/>
      <c r="D40" s="132" t="s">
        <v>69</v>
      </c>
      <c r="E40" s="184">
        <f>'Title II- Set Asides'!E4</f>
        <v>0</v>
      </c>
    </row>
    <row r="41" spans="1:5" ht="15" x14ac:dyDescent="0.2">
      <c r="A41" s="49"/>
      <c r="B41" s="493" t="str">
        <f>CONCATENATE(B30," Total: ")</f>
        <v xml:space="preserve">Title II Total: </v>
      </c>
      <c r="C41" s="494"/>
      <c r="D41" s="495"/>
      <c r="E41" s="181">
        <f ca="1">SUM(E30:E39)</f>
        <v>446700</v>
      </c>
    </row>
    <row r="42" spans="1:5" ht="60.75" customHeight="1" x14ac:dyDescent="0.2">
      <c r="A42" s="49"/>
      <c r="B42" s="497" t="s">
        <v>11</v>
      </c>
      <c r="C42" s="133" t="s">
        <v>72</v>
      </c>
      <c r="D42" s="160" cm="1">
        <f t="array" ref="D42:D45">_xlfn.XLOOKUP('Title III - Program Plan'!B5:B8,'Title III - Program Plan'!B5:B8,'Title III - Program Plan'!C5:C8)</f>
        <v>0</v>
      </c>
      <c r="E42" s="180">
        <f ca="1">'Title III - Prog. Act. Budget'!L7+'Title III - Prog. Act. Budget'!L33+'Title III - Prog. Act. Budget'!L57+'Title III - Prog. Act. Budget'!L81+'Title III - Prog. Act. Budget'!L106</f>
        <v>100000</v>
      </c>
    </row>
    <row r="43" spans="1:5" ht="60" x14ac:dyDescent="0.2">
      <c r="A43" s="49"/>
      <c r="B43" s="497"/>
      <c r="C43" s="132" t="s">
        <v>73</v>
      </c>
      <c r="D43" s="160">
        <v>0</v>
      </c>
      <c r="E43" s="180">
        <f ca="1">'Title III - Prog. Act. Budget'!L8+'Title III - Prog. Act. Budget'!L34+'Title III - Prog. Act. Budget'!L58+'Title III - Prog. Act. Budget'!L82+'Title III - Prog. Act. Budget'!L107</f>
        <v>125000</v>
      </c>
    </row>
    <row r="44" spans="1:5" ht="45" x14ac:dyDescent="0.2">
      <c r="A44" s="49"/>
      <c r="B44" s="497"/>
      <c r="C44" s="132" t="s">
        <v>74</v>
      </c>
      <c r="D44" s="160">
        <v>0</v>
      </c>
      <c r="E44" s="180">
        <f ca="1">'Title III - Prog. Act. Budget'!L9+'Title III - Prog. Act. Budget'!L35+'Title III - Prog. Act. Budget'!L59+'Title III - Prog. Act. Budget'!L83+'Title III - Prog. Act. Budget'!L108</f>
        <v>2700</v>
      </c>
    </row>
    <row r="45" spans="1:5" ht="45" x14ac:dyDescent="0.2">
      <c r="A45" s="49"/>
      <c r="B45" s="497"/>
      <c r="C45" s="133" t="str">
        <f>'Title III - Program Plan'!B8</f>
        <v>Strategy #4  - [Enter Optional LEA Specific Strategy]</v>
      </c>
      <c r="D45" s="160">
        <v>0</v>
      </c>
      <c r="E45" s="180">
        <f ca="1">'Title III - Prog. Act. Budget'!L10+'Title III - Prog. Act. Budget'!L36+'Title III - Prog. Act. Budget'!L60+'Title III - Prog. Act. Budget'!L84+'Title III - Prog. Act. Budget'!L109</f>
        <v>0</v>
      </c>
    </row>
    <row r="46" spans="1:5" ht="15" x14ac:dyDescent="0.2">
      <c r="A46" s="49"/>
      <c r="B46" s="497"/>
      <c r="C46" s="133"/>
      <c r="D46" s="133" t="s">
        <v>69</v>
      </c>
      <c r="E46" s="185">
        <f>'Title III- Set Asides'!E4</f>
        <v>0</v>
      </c>
    </row>
    <row r="47" spans="1:5" ht="15" x14ac:dyDescent="0.2">
      <c r="A47" s="49"/>
      <c r="B47" s="493" t="s">
        <v>75</v>
      </c>
      <c r="C47" s="494"/>
      <c r="D47" s="495"/>
      <c r="E47" s="181">
        <f ca="1">E42+E43+E44+E45+E46</f>
        <v>227700</v>
      </c>
    </row>
    <row r="48" spans="1:5" ht="15" outlineLevel="1" x14ac:dyDescent="0.2">
      <c r="A48" s="49"/>
      <c r="B48" s="498" t="s">
        <v>76</v>
      </c>
      <c r="C48" s="132">
        <v>1</v>
      </c>
      <c r="D48" s="162" t="str" cm="1">
        <f t="array" ref="D48:D57">_xlfn.XLOOKUP('Title IV - Program Plan - WRE'!B5:B14,'Title IV - Program Plan - WRE'!B5:B14,'Title IV - Program Plan - WRE'!C5:C14)</f>
        <v>[Enter WRE Strategy #1]</v>
      </c>
      <c r="E48" s="180">
        <f ca="1">'Title IV - Budget - WRE'!M7+'Title IV - Budget - WRE'!M33+'Title IV - Budget - WRE'!M57+'Title IV - Budget - WRE'!M81+'Title IV - Budget - WRE'!M106</f>
        <v>152700</v>
      </c>
    </row>
    <row r="49" spans="1:6" ht="15" outlineLevel="1" x14ac:dyDescent="0.2">
      <c r="A49" s="49"/>
      <c r="B49" s="498"/>
      <c r="C49" s="132">
        <v>2</v>
      </c>
      <c r="D49" s="162" t="str">
        <v>[Enter WRE Strategy #2]</v>
      </c>
      <c r="E49" s="180">
        <f ca="1">'Title IV - Budget - WRE'!M8+'Title IV - Budget - WRE'!M34+'Title IV - Budget - WRE'!M58+'Title IV - Budget - WRE'!M82+'Title IV - Budget - WRE'!M107</f>
        <v>129000</v>
      </c>
    </row>
    <row r="50" spans="1:6" ht="15" outlineLevel="1" x14ac:dyDescent="0.2">
      <c r="A50" s="49"/>
      <c r="B50" s="498"/>
      <c r="C50" s="132">
        <v>3</v>
      </c>
      <c r="D50" s="162" t="str">
        <v>[Enter WRE Strategy #3]</v>
      </c>
      <c r="E50" s="180">
        <f ca="1">'Title IV - Budget - WRE'!M9+'Title IV - Budget - WRE'!M35+'Title IV - Budget - WRE'!M59+'Title IV - Budget - WRE'!M83+'Title IV - Budget - WRE'!M108</f>
        <v>15000</v>
      </c>
    </row>
    <row r="51" spans="1:6" ht="15" outlineLevel="1" x14ac:dyDescent="0.2">
      <c r="A51" s="49"/>
      <c r="B51" s="498"/>
      <c r="C51" s="132">
        <v>4</v>
      </c>
      <c r="D51" s="162" t="str">
        <v>[Enter WRE Strategy #4]</v>
      </c>
      <c r="E51" s="180">
        <f ca="1">'Title IV - Budget - WRE'!M10+'Title IV - Budget - WRE'!M36+'Title IV - Budget - WRE'!M60+'Title IV - Budget - WRE'!M84+'Title IV - Budget - WRE'!M109</f>
        <v>0</v>
      </c>
    </row>
    <row r="52" spans="1:6" ht="15" outlineLevel="1" x14ac:dyDescent="0.2">
      <c r="A52" s="49"/>
      <c r="B52" s="498"/>
      <c r="C52" s="132">
        <v>5</v>
      </c>
      <c r="D52" s="162" t="str">
        <v>[Enter WRE Strategy #5]</v>
      </c>
      <c r="E52" s="180">
        <f ca="1">'Title IV - Budget - WRE'!M11+'Title IV - Budget - WRE'!M37+'Title IV - Budget - WRE'!M61+'Title IV - Budget - WRE'!M85+'Title IV - Budget - WRE'!M110</f>
        <v>0</v>
      </c>
    </row>
    <row r="53" spans="1:6" ht="15" outlineLevel="1" x14ac:dyDescent="0.2">
      <c r="A53" s="49"/>
      <c r="B53" s="498"/>
      <c r="C53" s="132">
        <v>6</v>
      </c>
      <c r="D53" s="162" t="str">
        <v>[Enter WRE Strategy #6]</v>
      </c>
      <c r="E53" s="180">
        <f ca="1">'Title IV - Budget - WRE'!M12+'Title IV - Budget - WRE'!M38+'Title IV - Budget - WRE'!M62+'Title IV - Budget - WRE'!M86+'Title IV - Budget - WRE'!M111</f>
        <v>0</v>
      </c>
    </row>
    <row r="54" spans="1:6" ht="15" outlineLevel="1" x14ac:dyDescent="0.2">
      <c r="A54" s="49"/>
      <c r="B54" s="498"/>
      <c r="C54" s="132">
        <v>7</v>
      </c>
      <c r="D54" s="162" t="str">
        <v>[Enter WRE Strategy #7]</v>
      </c>
      <c r="E54" s="180">
        <f ca="1">'Title IV - Budget - WRE'!M13+'Title IV - Budget - WRE'!M39+'Title IV - Budget - WRE'!M63+'Title IV - Budget - WRE'!M87+'Title IV - Budget - WRE'!M112</f>
        <v>0</v>
      </c>
    </row>
    <row r="55" spans="1:6" ht="15" outlineLevel="1" x14ac:dyDescent="0.2">
      <c r="A55" s="49"/>
      <c r="B55" s="498"/>
      <c r="C55" s="132">
        <v>8</v>
      </c>
      <c r="D55" s="162" t="str">
        <v>[Enter WRE Strategy #8]</v>
      </c>
      <c r="E55" s="180">
        <f ca="1">'Title IV - Budget - WRE'!M14+'Title IV - Budget - WRE'!M40+'Title IV - Budget - WRE'!M64+'Title IV - Budget - WRE'!M88+'Title IV - Budget - WRE'!M113</f>
        <v>0</v>
      </c>
    </row>
    <row r="56" spans="1:6" ht="15" outlineLevel="1" x14ac:dyDescent="0.2">
      <c r="A56" s="49"/>
      <c r="B56" s="498"/>
      <c r="C56" s="132">
        <v>9</v>
      </c>
      <c r="D56" s="162" t="str">
        <v>[Enter WRE Strategy #9]</v>
      </c>
      <c r="E56" s="180">
        <f ca="1">'Title IV - Budget - WRE'!M15+'Title IV - Budget - WRE'!M41+'Title IV - Budget - WRE'!M65+'Title IV - Budget - WRE'!M89+'Title IV - Budget - WRE'!M114</f>
        <v>0</v>
      </c>
    </row>
    <row r="57" spans="1:6" ht="15" outlineLevel="1" x14ac:dyDescent="0.2">
      <c r="A57" s="49"/>
      <c r="B57" s="498"/>
      <c r="C57" s="132">
        <v>10</v>
      </c>
      <c r="D57" s="162" t="str">
        <v>[Enter WRE Strategy #10]</v>
      </c>
      <c r="E57" s="180">
        <f ca="1">'Title IV - Budget - WRE'!M16+'Title IV - Budget - WRE'!M42+'Title IV - Budget - WRE'!M66+'Title IV - Budget - WRE'!M90+'Title IV - Budget - WRE'!M115</f>
        <v>0</v>
      </c>
    </row>
    <row r="58" spans="1:6" ht="38.25" outlineLevel="1" x14ac:dyDescent="0.2">
      <c r="A58" s="49"/>
      <c r="B58" s="72"/>
      <c r="C58" s="72"/>
      <c r="D58" s="74" t="s">
        <v>77</v>
      </c>
      <c r="E58" s="186">
        <f ca="1">SUM(E48:E57)</f>
        <v>296700</v>
      </c>
      <c r="F58" s="158" t="s">
        <v>78</v>
      </c>
    </row>
    <row r="59" spans="1:6" ht="15" x14ac:dyDescent="0.2">
      <c r="A59" s="49"/>
      <c r="B59" s="498" t="s">
        <v>79</v>
      </c>
      <c r="C59" s="132">
        <v>1</v>
      </c>
      <c r="D59" s="162" t="str" cm="1">
        <f t="array" ref="D59:D68">_xlfn.XLOOKUP('Title IV - Program Plan - SHS'!B5:B14,'Title IV - Program Plan - SHS'!B5:B14,'Title IV - Program Plan - SHS'!C5:C14)</f>
        <v>[Enter SHS Strategy #1]</v>
      </c>
      <c r="E59" s="180">
        <f ca="1">'Title IV - Budget - SHS'!M7+'Title IV - Budget - SHS'!M33+'Title IV - Budget - SHS'!M57+'Title IV - Budget - SHS'!M81+'Title IV - Budget - SHS'!M106</f>
        <v>2700</v>
      </c>
    </row>
    <row r="60" spans="1:6" ht="15" x14ac:dyDescent="0.2">
      <c r="A60" s="49"/>
      <c r="B60" s="498"/>
      <c r="C60" s="132">
        <v>2</v>
      </c>
      <c r="D60" s="162" t="str">
        <v>[Enter SHS Strategy #2]</v>
      </c>
      <c r="E60" s="180">
        <f ca="1">'Title IV - Budget - SHS'!M8+'Title IV - Budget - SHS'!M34+'Title IV - Budget - SHS'!M58+'Title IV - Budget - SHS'!M82+'Title IV - Budget - SHS'!M107</f>
        <v>0</v>
      </c>
    </row>
    <row r="61" spans="1:6" s="5" customFormat="1" ht="15" x14ac:dyDescent="0.2">
      <c r="A61" s="56"/>
      <c r="B61" s="498"/>
      <c r="C61" s="132">
        <v>3</v>
      </c>
      <c r="D61" s="162" t="str">
        <v>[Enter SHS Strategy #3]</v>
      </c>
      <c r="E61" s="180">
        <f ca="1">'Title IV - Budget - SHS'!M9+'Title IV - Budget - SHS'!M35+'Title IV - Budget - SHS'!M59+'Title IV - Budget - SHS'!M83+'Title IV - Budget - SHS'!M108</f>
        <v>0</v>
      </c>
    </row>
    <row r="62" spans="1:6" ht="15" x14ac:dyDescent="0.2">
      <c r="B62" s="498"/>
      <c r="C62" s="132">
        <v>4</v>
      </c>
      <c r="D62" s="162" t="str">
        <v>[Enter SHS Strategy #4]</v>
      </c>
      <c r="E62" s="180">
        <f ca="1">'Title IV - Budget - SHS'!M10+'Title IV - Budget - SHS'!M36+'Title IV - Budget - SHS'!M60+'Title IV - Budget - SHS'!M84+'Title IV - Budget - SHS'!M109</f>
        <v>0</v>
      </c>
    </row>
    <row r="63" spans="1:6" ht="15" x14ac:dyDescent="0.2">
      <c r="B63" s="498"/>
      <c r="C63" s="132">
        <v>5</v>
      </c>
      <c r="D63" s="162" t="str">
        <v>[Enter SHS Strategy #5]</v>
      </c>
      <c r="E63" s="180">
        <f ca="1">'Title IV - Budget - SHS'!M11+'Title IV - Budget - SHS'!M37+'Title IV - Budget - SHS'!M61+'Title IV - Budget - SHS'!M85+'Title IV - Budget - SHS'!M110</f>
        <v>0</v>
      </c>
    </row>
    <row r="64" spans="1:6" ht="15" x14ac:dyDescent="0.2">
      <c r="B64" s="498"/>
      <c r="C64" s="132">
        <v>6</v>
      </c>
      <c r="D64" s="162" t="str">
        <v>[Enter SHS Strategy #6]</v>
      </c>
      <c r="E64" s="180">
        <f ca="1">'Title IV - Budget - SHS'!M12+'Title IV - Budget - SHS'!M38+'Title IV - Budget - SHS'!M62+'Title IV - Budget - SHS'!M86+'Title IV - Budget - SHS'!M111</f>
        <v>0</v>
      </c>
    </row>
    <row r="65" spans="2:6" ht="15" x14ac:dyDescent="0.2">
      <c r="B65" s="498"/>
      <c r="C65" s="132">
        <v>7</v>
      </c>
      <c r="D65" s="162" t="str">
        <v>[Enter SHS Strategy #7]</v>
      </c>
      <c r="E65" s="180">
        <f ca="1">'Title IV - Budget - SHS'!M13+'Title IV - Budget - SHS'!M39+'Title IV - Budget - SHS'!M63+'Title IV - Budget - SHS'!M87+'Title IV - Budget - SHS'!M112</f>
        <v>0</v>
      </c>
    </row>
    <row r="66" spans="2:6" ht="15" x14ac:dyDescent="0.2">
      <c r="B66" s="498"/>
      <c r="C66" s="132">
        <v>8</v>
      </c>
      <c r="D66" s="162" t="str">
        <v>[Enter SHS Strategy #8]</v>
      </c>
      <c r="E66" s="180">
        <f ca="1">'Title IV - Budget - SHS'!M14+'Title IV - Budget - SHS'!M40+'Title IV - Budget - SHS'!M64+'Title IV - Budget - SHS'!M88+'Title IV - Budget - SHS'!M113</f>
        <v>0</v>
      </c>
    </row>
    <row r="67" spans="2:6" ht="15" x14ac:dyDescent="0.2">
      <c r="B67" s="498"/>
      <c r="C67" s="132">
        <v>9</v>
      </c>
      <c r="D67" s="162" t="str">
        <v>[Enter SHS Strategy #9]</v>
      </c>
      <c r="E67" s="180">
        <f ca="1">'Title IV - Budget - SHS'!M15+'Title IV - Budget - SHS'!M41+'Title IV - Budget - SHS'!M65+'Title IV - Budget - SHS'!M89+'Title IV - Budget - SHS'!M114</f>
        <v>0</v>
      </c>
    </row>
    <row r="68" spans="2:6" ht="15" x14ac:dyDescent="0.2">
      <c r="B68" s="498"/>
      <c r="C68" s="132">
        <v>10</v>
      </c>
      <c r="D68" s="162" t="str">
        <v>[Enter SHS Strategy #10]</v>
      </c>
      <c r="E68" s="180">
        <f ca="1">'Title IV - Budget - SHS'!M16+'Title IV - Budget - SHS'!M42+'Title IV - Budget - SHS'!M66+'Title IV - Budget - SHS'!M90+'Title IV - Budget - SHS'!M115</f>
        <v>0</v>
      </c>
    </row>
    <row r="69" spans="2:6" ht="38.25" x14ac:dyDescent="0.2">
      <c r="B69" s="70"/>
      <c r="C69" s="71"/>
      <c r="D69" s="73" t="s">
        <v>80</v>
      </c>
      <c r="E69" s="186">
        <f ca="1">SUM(E59:E68)</f>
        <v>2700</v>
      </c>
      <c r="F69" s="158" t="s">
        <v>81</v>
      </c>
    </row>
    <row r="70" spans="2:6" ht="15" x14ac:dyDescent="0.2">
      <c r="B70" s="498" t="s">
        <v>82</v>
      </c>
      <c r="C70" s="132">
        <v>1</v>
      </c>
      <c r="D70" s="162" t="str" cm="1">
        <f t="array" ref="D70:D79">_xlfn.XLOOKUP('Title IV - Program Plan - Tech'!B5:B14,'Title IV - Program Plan - Tech'!B5:B14,'Title IV - Program Plan - Tech'!C5:C14)</f>
        <v>[Enter EUT Strategy #1]</v>
      </c>
      <c r="E70" s="180">
        <f ca="1">'Title IV - Budget - Tech'!M7+'Title IV - Budget - Tech'!M33+'Title IV - Budget - Tech'!M57+'Title IV - Budget - Tech'!M81+'Title IV - Budget - Tech'!M106</f>
        <v>0</v>
      </c>
    </row>
    <row r="71" spans="2:6" ht="15" x14ac:dyDescent="0.2">
      <c r="B71" s="498"/>
      <c r="C71" s="132">
        <v>2</v>
      </c>
      <c r="D71" s="162" t="str">
        <v>[Enter EUT Strategy #2]</v>
      </c>
      <c r="E71" s="180">
        <f ca="1">'Title IV - Budget - Tech'!M8+'Title IV - Budget - Tech'!M34+'Title IV - Budget - Tech'!M58+'Title IV - Budget - Tech'!M82+'Title IV - Budget - Tech'!M107</f>
        <v>0</v>
      </c>
    </row>
    <row r="72" spans="2:6" ht="15" x14ac:dyDescent="0.2">
      <c r="B72" s="498"/>
      <c r="C72" s="132">
        <v>3</v>
      </c>
      <c r="D72" s="162" t="str">
        <v>[Enter EUT Strategy #3]</v>
      </c>
      <c r="E72" s="180">
        <f ca="1">'Title IV - Budget - Tech'!M9+'Title IV - Budget - Tech'!M35+'Title IV - Budget - Tech'!M59+'Title IV - Budget - Tech'!M83+'Title IV - Budget - Tech'!M108</f>
        <v>0</v>
      </c>
    </row>
    <row r="73" spans="2:6" ht="15" x14ac:dyDescent="0.2">
      <c r="B73" s="498"/>
      <c r="C73" s="132">
        <v>4</v>
      </c>
      <c r="D73" s="162" t="str">
        <v>[Enter EUT Strategy #4]</v>
      </c>
      <c r="E73" s="180">
        <f ca="1">'Title IV - Budget - Tech'!M10+'Title IV - Budget - Tech'!M36+'Title IV - Budget - Tech'!M60+'Title IV - Budget - Tech'!M84+'Title IV - Budget - Tech'!M109</f>
        <v>0</v>
      </c>
    </row>
    <row r="74" spans="2:6" ht="15" x14ac:dyDescent="0.2">
      <c r="B74" s="498"/>
      <c r="C74" s="132">
        <v>5</v>
      </c>
      <c r="D74" s="162" t="str">
        <v>[Enter EUT Strategy #5]</v>
      </c>
      <c r="E74" s="180">
        <f ca="1">'Title IV - Budget - Tech'!M11+'Title IV - Budget - Tech'!M37+'Title IV - Budget - Tech'!M61+'Title IV - Budget - Tech'!M85+'Title IV - Budget - Tech'!M110</f>
        <v>0</v>
      </c>
    </row>
    <row r="75" spans="2:6" ht="15" x14ac:dyDescent="0.2">
      <c r="B75" s="498"/>
      <c r="C75" s="132">
        <v>6</v>
      </c>
      <c r="D75" s="162" t="str">
        <v>[Enter EUT Strategy #6]</v>
      </c>
      <c r="E75" s="180">
        <f ca="1">'Title IV - Budget - Tech'!M12+'Title IV - Budget - Tech'!M38+'Title IV - Budget - Tech'!M62+'Title IV - Budget - Tech'!M86+'Title IV - Budget - Tech'!M111</f>
        <v>0</v>
      </c>
    </row>
    <row r="76" spans="2:6" ht="15" x14ac:dyDescent="0.2">
      <c r="B76" s="498"/>
      <c r="C76" s="132">
        <v>7</v>
      </c>
      <c r="D76" s="162" t="str">
        <v>[Enter EUT Strategy #7]</v>
      </c>
      <c r="E76" s="180">
        <f ca="1">'Title IV - Budget - Tech'!M13+'Title IV - Budget - Tech'!M39+'Title IV - Budget - Tech'!M63+'Title IV - Budget - Tech'!M87+'Title IV - Budget - Tech'!M112</f>
        <v>0</v>
      </c>
    </row>
    <row r="77" spans="2:6" ht="15" x14ac:dyDescent="0.2">
      <c r="B77" s="498"/>
      <c r="C77" s="132">
        <v>8</v>
      </c>
      <c r="D77" s="162" t="str">
        <v>[Enter EUT Strategy #8]</v>
      </c>
      <c r="E77" s="180">
        <f ca="1">'Title IV - Budget - Tech'!M14+'Title IV - Budget - Tech'!M40+'Title IV - Budget - Tech'!M64+'Title IV - Budget - Tech'!M88+'Title IV - Budget - Tech'!M113</f>
        <v>0</v>
      </c>
    </row>
    <row r="78" spans="2:6" ht="15" x14ac:dyDescent="0.2">
      <c r="B78" s="498"/>
      <c r="C78" s="132">
        <v>9</v>
      </c>
      <c r="D78" s="162" t="str">
        <v>[Enter EUT Strategy #9]</v>
      </c>
      <c r="E78" s="180">
        <f ca="1">'Title IV - Budget - Tech'!M15+'Title IV - Budget - Tech'!M41+'Title IV - Budget - Tech'!M65+'Title IV - Budget - Tech'!M89+'Title IV - Budget - Tech'!M114</f>
        <v>0</v>
      </c>
    </row>
    <row r="79" spans="2:6" ht="15" x14ac:dyDescent="0.2">
      <c r="B79" s="498"/>
      <c r="C79" s="132">
        <v>10</v>
      </c>
      <c r="D79" s="162" t="str">
        <v>[Enter EUT Strategy #10]</v>
      </c>
      <c r="E79" s="180">
        <f ca="1">'Title IV - Budget - Tech'!M16+'Title IV - Budget - Tech'!M42+'Title IV - Budget - Tech'!M66+'Title IV - Budget - Tech'!M90+'Title IV - Budget - Tech'!M115</f>
        <v>0</v>
      </c>
    </row>
    <row r="80" spans="2:6" ht="15" x14ac:dyDescent="0.2">
      <c r="B80" s="134"/>
      <c r="C80" s="135"/>
      <c r="D80" s="136" t="s">
        <v>83</v>
      </c>
      <c r="E80" s="184">
        <f>'Title IV- Set Asides '!E5</f>
        <v>0</v>
      </c>
    </row>
    <row r="81" spans="2:6" ht="38.25" x14ac:dyDescent="0.2">
      <c r="B81" s="493" t="s">
        <v>84</v>
      </c>
      <c r="C81" s="494"/>
      <c r="D81" s="495"/>
      <c r="E81" s="181">
        <f ca="1">SUM(E70:E79)</f>
        <v>0</v>
      </c>
      <c r="F81" s="158" t="s">
        <v>85</v>
      </c>
    </row>
    <row r="82" spans="2:6" ht="15" x14ac:dyDescent="0.2">
      <c r="B82" s="493" t="s">
        <v>86</v>
      </c>
      <c r="C82" s="494"/>
      <c r="D82" s="495"/>
      <c r="E82" s="181">
        <f ca="1">E81+E69+E58</f>
        <v>299400</v>
      </c>
    </row>
    <row r="83" spans="2:6" ht="15" x14ac:dyDescent="0.25">
      <c r="B83" s="496" t="s">
        <v>87</v>
      </c>
      <c r="C83" s="496"/>
      <c r="D83" s="496"/>
      <c r="E83" s="187">
        <f ca="1">SUM(E82,E47,E41,E29,E14)</f>
        <v>1235500</v>
      </c>
    </row>
  </sheetData>
  <sheetProtection algorithmName="SHA-512" hashValue="rgEiEdwjDaSLgs+HbPQPFR6qqNXRWE5ovK1R1hp+4aB8+NmlXWmoy6FAIWXbK/bJPc3xhR5MyViTkFT1PF4zRg==" saltValue="jkgd3TBK5/TS0Q81XpsaLQ==" spinCount="100000" sheet="1" autoFilter="0" pivotTables="0"/>
  <mergeCells count="15">
    <mergeCell ref="A1:E1"/>
    <mergeCell ref="B83:D83"/>
    <mergeCell ref="B82:D82"/>
    <mergeCell ref="B81:D81"/>
    <mergeCell ref="B59:B68"/>
    <mergeCell ref="B70:B79"/>
    <mergeCell ref="B48:B57"/>
    <mergeCell ref="B41:D41"/>
    <mergeCell ref="B42:B46"/>
    <mergeCell ref="B47:D47"/>
    <mergeCell ref="B4:B13"/>
    <mergeCell ref="B14:D14"/>
    <mergeCell ref="B29:D29"/>
    <mergeCell ref="B15:B28"/>
    <mergeCell ref="B30:B40"/>
  </mergeCells>
  <phoneticPr fontId="35" type="noConversion"/>
  <hyperlinks>
    <hyperlink ref="A1" location="'Application Shortcuts'!A1" display="Application Section" xr:uid="{935399FB-67C3-416C-8F06-A24E59F54C27}"/>
  </hyperlinks>
  <pageMargins left="0.25" right="0.25" top="0.75" bottom="0.75" header="0.3" footer="0.3"/>
  <pageSetup scale="76"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48CD1-31F8-4FB3-819D-0F90020B2C04}">
  <dimension ref="A1:I21"/>
  <sheetViews>
    <sheetView workbookViewId="0"/>
  </sheetViews>
  <sheetFormatPr defaultRowHeight="15" x14ac:dyDescent="0.25"/>
  <cols>
    <col min="1" max="1" width="36.5703125" bestFit="1" customWidth="1"/>
    <col min="2" max="2" width="9.42578125" bestFit="1" customWidth="1"/>
    <col min="3" max="3" width="17.28515625" bestFit="1" customWidth="1"/>
    <col min="4" max="4" width="32.85546875" customWidth="1"/>
    <col min="5" max="5" width="16.85546875" bestFit="1" customWidth="1"/>
    <col min="6" max="6" width="15.7109375" bestFit="1" customWidth="1"/>
    <col min="7" max="7" width="26" customWidth="1"/>
    <col min="8" max="8" width="30.28515625" customWidth="1"/>
    <col min="9" max="9" width="22.42578125" customWidth="1"/>
  </cols>
  <sheetData>
    <row r="1" spans="1:9" s="199" customFormat="1" ht="15.75" thickBot="1" x14ac:dyDescent="0.3">
      <c r="A1" s="199" t="s">
        <v>64</v>
      </c>
      <c r="B1" s="199" t="s">
        <v>152</v>
      </c>
      <c r="C1" s="199" t="s">
        <v>153</v>
      </c>
      <c r="D1" s="199" t="s">
        <v>158</v>
      </c>
      <c r="E1" s="199" t="s">
        <v>154</v>
      </c>
      <c r="F1" s="199" t="s">
        <v>159</v>
      </c>
      <c r="G1" s="199" t="s">
        <v>65</v>
      </c>
      <c r="H1" s="199" t="s">
        <v>160</v>
      </c>
      <c r="I1" s="199" t="s">
        <v>157</v>
      </c>
    </row>
    <row r="2" spans="1:9" x14ac:dyDescent="0.25">
      <c r="A2" t="s">
        <v>150</v>
      </c>
      <c r="C2">
        <f>ROW()-1</f>
        <v>1</v>
      </c>
    </row>
    <row r="3" spans="1:9" x14ac:dyDescent="0.25">
      <c r="C3">
        <f t="shared" ref="C3:C21" si="0">ROW()-1</f>
        <v>2</v>
      </c>
    </row>
    <row r="4" spans="1:9" x14ac:dyDescent="0.25">
      <c r="C4">
        <f t="shared" si="0"/>
        <v>3</v>
      </c>
    </row>
    <row r="5" spans="1:9" x14ac:dyDescent="0.25">
      <c r="C5">
        <f t="shared" si="0"/>
        <v>4</v>
      </c>
    </row>
    <row r="6" spans="1:9" x14ac:dyDescent="0.25">
      <c r="C6">
        <f t="shared" si="0"/>
        <v>5</v>
      </c>
    </row>
    <row r="7" spans="1:9" x14ac:dyDescent="0.25">
      <c r="C7">
        <f t="shared" si="0"/>
        <v>6</v>
      </c>
    </row>
    <row r="8" spans="1:9" x14ac:dyDescent="0.25">
      <c r="C8">
        <f t="shared" si="0"/>
        <v>7</v>
      </c>
    </row>
    <row r="9" spans="1:9" x14ac:dyDescent="0.25">
      <c r="C9">
        <f t="shared" si="0"/>
        <v>8</v>
      </c>
    </row>
    <row r="10" spans="1:9" x14ac:dyDescent="0.25">
      <c r="C10">
        <f t="shared" si="0"/>
        <v>9</v>
      </c>
    </row>
    <row r="11" spans="1:9" x14ac:dyDescent="0.25">
      <c r="C11">
        <f t="shared" si="0"/>
        <v>10</v>
      </c>
    </row>
    <row r="12" spans="1:9" x14ac:dyDescent="0.25">
      <c r="C12">
        <f t="shared" si="0"/>
        <v>11</v>
      </c>
    </row>
    <row r="13" spans="1:9" x14ac:dyDescent="0.25">
      <c r="C13">
        <f t="shared" si="0"/>
        <v>12</v>
      </c>
    </row>
    <row r="14" spans="1:9" x14ac:dyDescent="0.25">
      <c r="C14">
        <f>ROW()-1</f>
        <v>13</v>
      </c>
    </row>
    <row r="15" spans="1:9" x14ac:dyDescent="0.25">
      <c r="C15">
        <f t="shared" si="0"/>
        <v>14</v>
      </c>
    </row>
    <row r="16" spans="1:9" x14ac:dyDescent="0.25">
      <c r="C16">
        <f t="shared" si="0"/>
        <v>15</v>
      </c>
    </row>
    <row r="17" spans="3:3" x14ac:dyDescent="0.25">
      <c r="C17">
        <f t="shared" si="0"/>
        <v>16</v>
      </c>
    </row>
    <row r="18" spans="3:3" x14ac:dyDescent="0.25">
      <c r="C18">
        <f t="shared" si="0"/>
        <v>17</v>
      </c>
    </row>
    <row r="19" spans="3:3" x14ac:dyDescent="0.25">
      <c r="C19">
        <f t="shared" si="0"/>
        <v>18</v>
      </c>
    </row>
    <row r="20" spans="3:3" x14ac:dyDescent="0.25">
      <c r="C20">
        <f t="shared" si="0"/>
        <v>19</v>
      </c>
    </row>
    <row r="21" spans="3:3" x14ac:dyDescent="0.25">
      <c r="C21">
        <f t="shared" si="0"/>
        <v>20</v>
      </c>
    </row>
  </sheetData>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169B798B-E6C0-4A18-A98D-A5E2CC7F69B3}">
          <x14:formula1>
            <xm:f>Data!$A$2:$A$6</xm:f>
          </x14:formula1>
          <xm:sqref>E1:E1048576</xm:sqref>
        </x14:dataValidation>
        <x14:dataValidation type="list" allowBlank="1" showInputMessage="1" showErrorMessage="1" xr:uid="{E333496C-D887-446B-A605-A0469A5F07F8}">
          <x14:formula1>
            <xm:f>Data!$A$8:$A$14</xm:f>
          </x14:formula1>
          <xm:sqref>F1:F1048576</xm:sqref>
        </x14:dataValidation>
        <x14:dataValidation type="list" allowBlank="1" showInputMessage="1" showErrorMessage="1" xr:uid="{544795D0-1F94-4DC2-9EF1-DE33F7E538AA}">
          <x14:formula1>
            <xm:f>Data!$A$16:$A$20</xm:f>
          </x14:formula1>
          <xm:sqref>A1:A1048576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565006EB1C1E4FA0D250E1B160D0B8" ma:contentTypeVersion="13" ma:contentTypeDescription="Create a new document." ma:contentTypeScope="" ma:versionID="9c317fa6938f87454c7330652210c179">
  <xsd:schema xmlns:xsd="http://www.w3.org/2001/XMLSchema" xmlns:xs="http://www.w3.org/2001/XMLSchema" xmlns:p="http://schemas.microsoft.com/office/2006/metadata/properties" xmlns:ns2="169807ae-8637-4626-b22d-49c862e07b93" xmlns:ns3="923e5547-9440-422d-96cc-0608022d6188" targetNamespace="http://schemas.microsoft.com/office/2006/metadata/properties" ma:root="true" ma:fieldsID="1a62b00b1ead43772d44ac9c5363fecd" ns2:_="" ns3:_="">
    <xsd:import namespace="169807ae-8637-4626-b22d-49c862e07b93"/>
    <xsd:import namespace="923e5547-9440-422d-96cc-0608022d618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9807ae-8637-4626-b22d-49c862e07b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23e5547-9440-422d-96cc-0608022d618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D a t a M a s h u p   x m l n s = " h t t p : / / s c h e m a s . m i c r o s o f t . c o m / D a t a M a s h u p " > A A A A A B I D A A B Q S w M E F A A C A A g A X E 9 3 V I 0 G h 5 C i A A A A 9 Q A A A B I A H A B D b 2 5 m a W c v U G F j a 2 F n Z S 5 4 b W w g o h g A K K A U A A A A A A A A A A A A A A A A A A A A A A A A A A A A h Y + x D o I w F E V / h X S n L e h A y K M M r p K Y E I 1 r U y o 2 w s P Q Y v k 3 B z / J X x C j q J v j v e c M 9 9 6 v N 8 j H t g k u u r e m w 4 x E l J N A o + o q g 3 V G B n c I E 5 I L 2 E h 1 k r U O J h l t O t o q I 0 f n z i l j 3 n v q F 7 T r a x Z z H r F 9 s S 7 V U b e S f G T z X w 4 N W i d R a S J g 9 x o j Y p o s a c K n S c D m D g q D X x 5 P 7 E l / S l g N j R t 6 L T S G 2 x L Y H I G 9 L 4 g H U E s D B B Q A A g A I A F x P d 1 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c T 3 d U K I p H u A 4 A A A A R A A A A E w A c A E Z v c m 1 1 b G F z L 1 N l Y 3 R p b 2 4 x L m 0 g o h g A K K A U A A A A A A A A A A A A A A A A A A A A A A A A A A A A K 0 5 N L s n M z 1 M I h t C G 1 g B Q S w E C L Q A U A A I A C A B c T 3 d U j Q a H k K I A A A D 1 A A A A E g A A A A A A A A A A A A A A A A A A A A A A Q 2 9 u Z m l n L 1 B h Y 2 t h Z 2 U u e G 1 s U E s B A i 0 A F A A C A A g A X E 9 3 V A / K 6 a u k A A A A 6 Q A A A B M A A A A A A A A A A A A A A A A A 7 g A A A F t D b 2 5 0 Z W 5 0 X 1 R 5 c G V z X S 5 4 b W x Q S w E C L Q A U A A I A C A B c T 3 d U 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n a y t O z w g o 0 m f K Y r c Y b v Q s w A A A A A C A A A A A A A D Z g A A w A A A A B A A A A B j t z D o P 5 v 1 a O Z f l I V X w S g o A A A A A A S A A A C g A A A A E A A A A O C H 7 8 2 o 4 n c C Q Z P S R + K I K E p Q A A A A 7 C r / Z X 9 7 X v r S g W N b 9 d R h r z L U H G U W e q i 2 g u j y X J v x W I a v 4 V V p S h b P k Q G q P Q R F 9 c S b n 5 s J 1 K p q E w l m 1 b 0 7 E e A j 0 I 0 S 2 h v L k M V V 4 S / d W 5 i 0 Z C Q U A A A A Z Q S E m K t 7 6 z 1 a u F n d 0 T n 5 x d V s N + g = < / D a t a M a s h u p > 
</file>

<file path=customXml/itemProps1.xml><?xml version="1.0" encoding="utf-8"?>
<ds:datastoreItem xmlns:ds="http://schemas.openxmlformats.org/officeDocument/2006/customXml" ds:itemID="{5B9670BB-8115-4E5F-9E2A-0F50AA13A5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9807ae-8637-4626-b22d-49c862e07b93"/>
    <ds:schemaRef ds:uri="923e5547-9440-422d-96cc-0608022d61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4A62AF-6498-4A34-BC82-E8977A53FCCF}">
  <ds:schemaRefs>
    <ds:schemaRef ds:uri="http://schemas.microsoft.com/sharepoint/v3/contenttype/forms"/>
  </ds:schemaRefs>
</ds:datastoreItem>
</file>

<file path=customXml/itemProps3.xml><?xml version="1.0" encoding="utf-8"?>
<ds:datastoreItem xmlns:ds="http://schemas.openxmlformats.org/officeDocument/2006/customXml" ds:itemID="{F1952918-D509-4041-B575-FF9349BC52DF}">
  <ds:schemaRefs>
    <ds:schemaRef ds:uri="http://purl.org/dc/dcmitype/"/>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923e5547-9440-422d-96cc-0608022d6188"/>
    <ds:schemaRef ds:uri="http://schemas.microsoft.com/office/infopath/2007/PartnerControls"/>
    <ds:schemaRef ds:uri="169807ae-8637-4626-b22d-49c862e07b93"/>
    <ds:schemaRef ds:uri="http://www.w3.org/XML/1998/namespace"/>
  </ds:schemaRefs>
</ds:datastoreItem>
</file>

<file path=customXml/itemProps4.xml><?xml version="1.0" encoding="utf-8"?>
<ds:datastoreItem xmlns:ds="http://schemas.openxmlformats.org/officeDocument/2006/customXml" ds:itemID="{35C928B8-ABF1-4D31-945F-59FC1176883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39</vt:i4>
      </vt:variant>
      <vt:variant>
        <vt:lpstr>Named Ranges</vt:lpstr>
      </vt:variant>
      <vt:variant>
        <vt:i4>25</vt:i4>
      </vt:variant>
    </vt:vector>
  </HeadingPairs>
  <TitlesOfParts>
    <vt:vector size="64" baseType="lpstr">
      <vt:lpstr>Overview</vt:lpstr>
      <vt:lpstr>Enter Allocation</vt:lpstr>
      <vt:lpstr>ConApp Budget Summary (2)</vt:lpstr>
      <vt:lpstr>ConApp Budget Summary</vt:lpstr>
      <vt:lpstr>Application Shortcuts</vt:lpstr>
      <vt:lpstr>Strategy</vt:lpstr>
      <vt:lpstr>Personnel Expenses</vt:lpstr>
      <vt:lpstr>ConApp Budget Summary - Protect</vt:lpstr>
      <vt:lpstr>Non-Personel Expenses</vt:lpstr>
      <vt:lpstr>Funds Transfer</vt:lpstr>
      <vt:lpstr>GEPA Section 427</vt:lpstr>
      <vt:lpstr>Consolidated SW Program</vt:lpstr>
      <vt:lpstr>Consolidated SW Program Plan</vt:lpstr>
      <vt:lpstr>Con SWP - Prog. Act. Budget</vt:lpstr>
      <vt:lpstr>Title I-LEA Plan</vt:lpstr>
      <vt:lpstr>Parent and Family Eng.</vt:lpstr>
      <vt:lpstr>Title I Program</vt:lpstr>
      <vt:lpstr>Title I - Set Asides</vt:lpstr>
      <vt:lpstr>Title I - Program Plan</vt:lpstr>
      <vt:lpstr>Title I - Prog. Act. Budget</vt:lpstr>
      <vt:lpstr>Title II-LEA Application</vt:lpstr>
      <vt:lpstr>Title II- Set Asides</vt:lpstr>
      <vt:lpstr>Title II - Program Plan</vt:lpstr>
      <vt:lpstr>Title II - Prog. Act. Budget </vt:lpstr>
      <vt:lpstr>Title III-Local Plan</vt:lpstr>
      <vt:lpstr>Title III- Set Asides</vt:lpstr>
      <vt:lpstr>Title III - Program Plan</vt:lpstr>
      <vt:lpstr>Title III - Prog. Act. Budget</vt:lpstr>
      <vt:lpstr>Title IV-LEA Application</vt:lpstr>
      <vt:lpstr>Title IV- Set Asides </vt:lpstr>
      <vt:lpstr>Title IV - Program Plan - WRE</vt:lpstr>
      <vt:lpstr>Title IV - Budget - WRE</vt:lpstr>
      <vt:lpstr>Title IV - Program Plan - SHS</vt:lpstr>
      <vt:lpstr>Title IV - Budget - SHS</vt:lpstr>
      <vt:lpstr>Title IV - Program Plan - Tech</vt:lpstr>
      <vt:lpstr>Title IV - Budget - Tech</vt:lpstr>
      <vt:lpstr>Amendments- All Grants</vt:lpstr>
      <vt:lpstr>Data</vt:lpstr>
      <vt:lpstr>Allocations</vt:lpstr>
      <vt:lpstr>'Con SWP - Prog. Act. Budget'!Print_Area</vt:lpstr>
      <vt:lpstr>'Consolidated SW Program Plan'!Print_Area</vt:lpstr>
      <vt:lpstr>Overview!Print_Area</vt:lpstr>
      <vt:lpstr>'Parent and Family Eng.'!Print_Area</vt:lpstr>
      <vt:lpstr>'Title I - Prog. Act. Budget'!Print_Area</vt:lpstr>
      <vt:lpstr>'Title I - Program Plan'!Print_Area</vt:lpstr>
      <vt:lpstr>'Title I - Set Asides'!Print_Area</vt:lpstr>
      <vt:lpstr>'Title I Program'!Print_Area</vt:lpstr>
      <vt:lpstr>'Title II - Prog. Act. Budget '!Print_Area</vt:lpstr>
      <vt:lpstr>'Title II - Program Plan'!Print_Area</vt:lpstr>
      <vt:lpstr>'Title II- Set Asides'!Print_Area</vt:lpstr>
      <vt:lpstr>'Title III - Prog. Act. Budget'!Print_Area</vt:lpstr>
      <vt:lpstr>'Title III - Program Plan'!Print_Area</vt:lpstr>
      <vt:lpstr>'Title III- Set Asides'!Print_Area</vt:lpstr>
      <vt:lpstr>'Title III-Local Plan'!Print_Area</vt:lpstr>
      <vt:lpstr>'Title II-LEA Application'!Print_Area</vt:lpstr>
      <vt:lpstr>'Title I-LEA Plan'!Print_Area</vt:lpstr>
      <vt:lpstr>'Title IV - Budget - SHS'!Print_Area</vt:lpstr>
      <vt:lpstr>'Title IV - Budget - Tech'!Print_Area</vt:lpstr>
      <vt:lpstr>'Title IV - Budget - WRE'!Print_Area</vt:lpstr>
      <vt:lpstr>'Title IV - Program Plan - SHS'!Print_Area</vt:lpstr>
      <vt:lpstr>'Title IV - Program Plan - Tech'!Print_Area</vt:lpstr>
      <vt:lpstr>'Title IV - Program Plan - WRE'!Print_Area</vt:lpstr>
      <vt:lpstr>'Title IV- Set Asides '!Print_Area</vt:lpstr>
      <vt:lpstr>'Title IV-LEA Application'!Print_Area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Given, Erin (OSSE)</dc:creator>
  <cp:keywords/>
  <dc:description/>
  <cp:lastModifiedBy>Brumfield, Crystal (OSSE)</cp:lastModifiedBy>
  <cp:revision/>
  <dcterms:created xsi:type="dcterms:W3CDTF">2020-05-26T13:02:57Z</dcterms:created>
  <dcterms:modified xsi:type="dcterms:W3CDTF">2024-07-31T16:33:25Z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0x010100AA565006EB1C1E4FA0D250E1B160D0B8</vt:lpwstr>
  </property>
</Properties>
</file>